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УК\отчеты УК 2023 год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78" i="1" l="1"/>
  <c r="B129" i="1"/>
  <c r="B81" i="1"/>
  <c r="B30" i="1"/>
  <c r="B174" i="1" l="1"/>
  <c r="B177" i="1" s="1"/>
  <c r="B181" i="1" s="1"/>
  <c r="B125" i="1"/>
  <c r="B128" i="1" s="1"/>
  <c r="B132" i="1" s="1"/>
  <c r="B77" i="1"/>
  <c r="B80" i="1" s="1"/>
  <c r="B84" i="1" s="1"/>
  <c r="B26" i="1"/>
  <c r="B29" i="1" s="1"/>
  <c r="B33" i="1" s="1"/>
</calcChain>
</file>

<file path=xl/sharedStrings.xml><?xml version="1.0" encoding="utf-8"?>
<sst xmlns="http://schemas.openxmlformats.org/spreadsheetml/2006/main" count="294" uniqueCount="86">
  <si>
    <t>Итого затрат: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</si>
  <si>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</si>
  <si>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</si>
  <si>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</si>
  <si>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</si>
  <si>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</si>
  <si>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</si>
  <si>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</si>
  <si>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</si>
  <si>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</si>
  <si>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</si>
  <si>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</si>
  <si>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</si>
  <si>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</si>
  <si>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</si>
  <si>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</si>
  <si>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</si>
  <si>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</si>
  <si>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</si>
  <si>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</si>
  <si>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</si>
  <si>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</si>
  <si>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</si>
  <si>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</si>
  <si>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</si>
  <si>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</si>
  <si>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</si>
  <si>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</si>
  <si>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939,1 кв.м.</t>
  </si>
  <si>
    <t>1493,2 кв.м.</t>
  </si>
  <si>
    <t>938,1 кв.м.</t>
  </si>
  <si>
    <t>1406,0 кв.м.</t>
  </si>
  <si>
    <t>934,3 кв.м.</t>
  </si>
  <si>
    <t>1439,4 кв.м.</t>
  </si>
  <si>
    <t>734,6 кв.м.</t>
  </si>
  <si>
    <t>1294,9 кв.м.</t>
  </si>
  <si>
    <t>Содержание внутридомовых сетей водоотведения</t>
  </si>
  <si>
    <t>Выполнение работ по устранению аварийных ситуаций</t>
  </si>
  <si>
    <t>ОТЧЕТ ООО "ЖИЛСЕРВИС ОРЛОВСКОГО РАЙОНА" за 2023г.</t>
  </si>
  <si>
    <t>Благоустройство территории (окос,двор.оборудование)</t>
  </si>
  <si>
    <t>дератизация и дезинсекция МОП</t>
  </si>
  <si>
    <t>Прочие доходы (интерн.провайдеры и т.д.)</t>
  </si>
  <si>
    <t xml:space="preserve">2022 год </t>
  </si>
  <si>
    <t xml:space="preserve">2021 год </t>
  </si>
  <si>
    <t>Услуги по дератизация и дезинсекция МОП</t>
  </si>
  <si>
    <t>ремонт порожков</t>
  </si>
  <si>
    <t>ремонт системы ГВС</t>
  </si>
  <si>
    <t>ремонт системы ЦО</t>
  </si>
  <si>
    <t>ремонт фасада</t>
  </si>
  <si>
    <t>аварийно-заявочный ремонт</t>
  </si>
  <si>
    <t>замена замка на дверь</t>
  </si>
  <si>
    <t>замена осветительных приборов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</si>
  <si>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</si>
  <si>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</si>
  <si>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</si>
  <si>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</si>
  <si>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</si>
  <si>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Стоимость работ и услуг (руб.)</t>
  </si>
  <si>
    <t>Период работ</t>
  </si>
  <si>
    <t>3 кв.</t>
  </si>
  <si>
    <t>2 кв.</t>
  </si>
  <si>
    <t>1 кв.</t>
  </si>
  <si>
    <t>4 кв.</t>
  </si>
  <si>
    <t>ремонт канал. сетей</t>
  </si>
  <si>
    <t>ремонт мягкой кровли</t>
  </si>
  <si>
    <t>ПСД по кап. ремонту</t>
  </si>
  <si>
    <t>Услуга (снос аварийных деревьев)</t>
  </si>
  <si>
    <t>2,3 кв.</t>
  </si>
  <si>
    <t>1,3 кв.</t>
  </si>
  <si>
    <t>ремонт системы ХВС</t>
  </si>
  <si>
    <t>ремонт смена запорной арматуры</t>
  </si>
  <si>
    <t>ремонт слуховых окон</t>
  </si>
  <si>
    <t>ремонт окон и остекленение</t>
  </si>
  <si>
    <t>ремонт отмостки</t>
  </si>
  <si>
    <t>Установка информац. стендов</t>
  </si>
  <si>
    <t>Орловский м.о., п. Садовый, ул. Садовая,2</t>
  </si>
  <si>
    <t>Орловский м.о., п. Садовый,ул. Садовая,3</t>
  </si>
  <si>
    <t>Орловский м.о., п. Садовый,ул. Садовая,4</t>
  </si>
  <si>
    <t>Орловский м.о., п. Садовый, ул. Садовая,5</t>
  </si>
  <si>
    <t>Фин. результат (-( перерасход ден.средств)) за 2023 г.</t>
  </si>
  <si>
    <t>Входящее сальдо на 01.01.2023 г.</t>
  </si>
  <si>
    <t>Исходящее сальдо на 01.01.2024 г.</t>
  </si>
  <si>
    <t>ежедневно, по необходимости</t>
  </si>
  <si>
    <t>общепроизвод. расходы</t>
  </si>
  <si>
    <t xml:space="preserve">                                  Экономист  </t>
  </si>
  <si>
    <t>Ротанова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</si>
</sst>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abSelected="1" topLeftCell="A161" workbookViewId="0">
      <selection activeCell="A205" sqref="A1:XFD205"/>
    </sheetView>
  </sheetViews>
  <sheetFormatPr defaultRowHeight="15" x14ac:dyDescent="0.25"/>
  <cols>
    <col min="1" max="1" width="45.7109375" customWidth="1"/>
    <col min="2" max="2" width="26.140625" style="13" customWidth="1"/>
    <col min="3" max="3" width="25.7109375" style="13" customWidth="1"/>
    <col min="4" max="4" width="13" customWidth="1"/>
  </cols>
  <sheetData>
    <row r="1" spans="1:3" x14ac:dyDescent="0.25">
      <c r="A1" s="21" t="s">
        <v>38</v>
      </c>
      <c r="B1" s="21"/>
      <c r="C1" s="21"/>
    </row>
    <row r="2" spans="1:3" ht="14.25" customHeight="1" x14ac:dyDescent="0.25">
      <c r="A2" s="2" t="s">
        <v>21</v>
      </c>
      <c r="B2" s="22" t="s">
        <v>75</v>
      </c>
      <c r="C2" s="22"/>
    </row>
    <row r="3" spans="1:3" x14ac:dyDescent="0.25">
      <c r="A3" s="3" t="s">
        <v>1</v>
      </c>
      <c r="B3" s="20">
        <v>1981</v>
      </c>
      <c r="C3" s="20"/>
    </row>
    <row r="4" spans="1:3" x14ac:dyDescent="0.25">
      <c r="A4" s="3" t="s">
        <v>2</v>
      </c>
      <c r="B4" s="20">
        <v>3</v>
      </c>
      <c r="C4" s="20"/>
    </row>
    <row r="5" spans="1:3" x14ac:dyDescent="0.25">
      <c r="A5" s="3" t="s">
        <v>3</v>
      </c>
      <c r="B5" s="20">
        <v>18</v>
      </c>
      <c r="C5" s="20"/>
    </row>
    <row r="6" spans="1:3" x14ac:dyDescent="0.25">
      <c r="A6" s="3" t="s">
        <v>4</v>
      </c>
      <c r="B6" s="20" t="s">
        <v>29</v>
      </c>
      <c r="C6" s="20"/>
    </row>
    <row r="7" spans="1:3" x14ac:dyDescent="0.25">
      <c r="A7" s="3" t="s">
        <v>5</v>
      </c>
      <c r="B7" s="20" t="s">
        <v>28</v>
      </c>
      <c r="C7" s="20"/>
    </row>
    <row r="8" spans="1:3" x14ac:dyDescent="0.25">
      <c r="A8" s="3" t="s">
        <v>22</v>
      </c>
      <c r="B8" s="17" t="s">
        <v>23</v>
      </c>
      <c r="C8" s="20"/>
    </row>
    <row r="9" spans="1:3" x14ac:dyDescent="0.25">
      <c r="A9" s="3" t="s">
        <v>24</v>
      </c>
      <c r="B9" s="17" t="s">
        <v>25</v>
      </c>
      <c r="C9" s="17"/>
    </row>
    <row r="10" spans="1:3" ht="17.25" customHeight="1" x14ac:dyDescent="0.25">
      <c r="A10" s="4" t="s">
        <v>26</v>
      </c>
      <c r="B10" s="10" t="s">
        <v>57</v>
      </c>
      <c r="C10" s="11" t="s">
        <v>58</v>
      </c>
    </row>
    <row r="11" spans="1:3" x14ac:dyDescent="0.25">
      <c r="A11" s="5" t="s">
        <v>45</v>
      </c>
      <c r="B11" s="9">
        <v>27154</v>
      </c>
      <c r="C11" s="9" t="s">
        <v>59</v>
      </c>
    </row>
    <row r="12" spans="1:3" x14ac:dyDescent="0.25">
      <c r="A12" s="5" t="s">
        <v>46</v>
      </c>
      <c r="B12" s="9">
        <v>11189</v>
      </c>
      <c r="C12" s="9" t="s">
        <v>59</v>
      </c>
    </row>
    <row r="13" spans="1:3" x14ac:dyDescent="0.25">
      <c r="A13" s="5" t="s">
        <v>47</v>
      </c>
      <c r="B13" s="9">
        <v>1229.5</v>
      </c>
      <c r="C13" s="9" t="s">
        <v>60</v>
      </c>
    </row>
    <row r="14" spans="1:3" x14ac:dyDescent="0.25">
      <c r="A14" s="5" t="s">
        <v>48</v>
      </c>
      <c r="B14" s="9">
        <v>31450</v>
      </c>
      <c r="C14" s="9" t="s">
        <v>59</v>
      </c>
    </row>
    <row r="15" spans="1:3" x14ac:dyDescent="0.25">
      <c r="A15" s="5" t="s">
        <v>49</v>
      </c>
      <c r="B15" s="9">
        <v>24624</v>
      </c>
      <c r="C15" s="9"/>
    </row>
    <row r="16" spans="1:3" x14ac:dyDescent="0.25">
      <c r="A16" s="5" t="s">
        <v>50</v>
      </c>
      <c r="B16" s="9">
        <v>292.37</v>
      </c>
      <c r="C16" s="9" t="s">
        <v>59</v>
      </c>
    </row>
    <row r="17" spans="1:3" x14ac:dyDescent="0.25">
      <c r="A17" s="5" t="s">
        <v>51</v>
      </c>
      <c r="B17" s="9">
        <v>506</v>
      </c>
      <c r="C17" s="9"/>
    </row>
    <row r="18" spans="1:3" x14ac:dyDescent="0.25">
      <c r="A18" s="5" t="s">
        <v>83</v>
      </c>
      <c r="B18" s="9">
        <v>14868</v>
      </c>
      <c r="C18" s="9"/>
    </row>
    <row r="19" spans="1:3" x14ac:dyDescent="0.25">
      <c r="A19" s="5" t="s">
        <v>52</v>
      </c>
      <c r="B19" s="9">
        <v>27756</v>
      </c>
      <c r="C19" s="9"/>
    </row>
    <row r="20" spans="1:3" x14ac:dyDescent="0.25">
      <c r="A20" s="5" t="s">
        <v>53</v>
      </c>
      <c r="B20" s="9">
        <v>26436</v>
      </c>
      <c r="C20" s="9"/>
    </row>
    <row r="21" spans="1:3" x14ac:dyDescent="0.25">
      <c r="A21" s="5" t="s">
        <v>54</v>
      </c>
      <c r="B21" s="9">
        <v>1234.68</v>
      </c>
      <c r="C21" s="9"/>
    </row>
    <row r="22" spans="1:3" x14ac:dyDescent="0.25">
      <c r="A22" s="5" t="s">
        <v>55</v>
      </c>
      <c r="B22" s="9">
        <v>1795.92</v>
      </c>
      <c r="C22" s="9"/>
    </row>
    <row r="23" spans="1:3" x14ac:dyDescent="0.25">
      <c r="A23" s="5" t="s">
        <v>56</v>
      </c>
      <c r="B23" s="9">
        <v>8760</v>
      </c>
      <c r="C23" s="9"/>
    </row>
    <row r="24" spans="1:3" x14ac:dyDescent="0.25">
      <c r="A24" s="6" t="s">
        <v>39</v>
      </c>
      <c r="B24" s="9">
        <v>10940.51</v>
      </c>
      <c r="C24" s="9"/>
    </row>
    <row r="25" spans="1:3" x14ac:dyDescent="0.25">
      <c r="A25" s="7" t="s">
        <v>40</v>
      </c>
      <c r="B25" s="9">
        <v>7083.68</v>
      </c>
      <c r="C25" s="9"/>
    </row>
    <row r="26" spans="1:3" x14ac:dyDescent="0.25">
      <c r="A26" s="1" t="s">
        <v>0</v>
      </c>
      <c r="B26" s="16">
        <f>SUM(B11:B25)</f>
        <v>195319.66</v>
      </c>
      <c r="C26" s="16"/>
    </row>
    <row r="27" spans="1:3" x14ac:dyDescent="0.25">
      <c r="A27" s="1" t="s">
        <v>19</v>
      </c>
      <c r="B27" s="16">
        <v>167115.81</v>
      </c>
      <c r="C27" s="16"/>
    </row>
    <row r="28" spans="1:3" x14ac:dyDescent="0.25">
      <c r="A28" s="1" t="s">
        <v>41</v>
      </c>
      <c r="B28" s="16">
        <v>0</v>
      </c>
      <c r="C28" s="16"/>
    </row>
    <row r="29" spans="1:3" x14ac:dyDescent="0.25">
      <c r="A29" s="1" t="s">
        <v>79</v>
      </c>
      <c r="B29" s="16">
        <f>B28+B27-B26</f>
        <v>-28203.850000000006</v>
      </c>
      <c r="C29" s="16"/>
    </row>
    <row r="30" spans="1:3" x14ac:dyDescent="0.25">
      <c r="A30" s="1" t="s">
        <v>80</v>
      </c>
      <c r="B30" s="16">
        <f>B31+B32</f>
        <v>-58279.55</v>
      </c>
      <c r="C30" s="16"/>
    </row>
    <row r="31" spans="1:3" x14ac:dyDescent="0.25">
      <c r="A31" s="8" t="s">
        <v>42</v>
      </c>
      <c r="B31" s="16">
        <v>12105.42</v>
      </c>
      <c r="C31" s="16"/>
    </row>
    <row r="32" spans="1:3" x14ac:dyDescent="0.25">
      <c r="A32" s="8" t="s">
        <v>43</v>
      </c>
      <c r="B32" s="16">
        <v>-70384.97</v>
      </c>
      <c r="C32" s="16"/>
    </row>
    <row r="33" spans="1:3" x14ac:dyDescent="0.25">
      <c r="A33" s="1" t="s">
        <v>81</v>
      </c>
      <c r="B33" s="16">
        <f>B29+B30</f>
        <v>-86483.400000000009</v>
      </c>
      <c r="C33" s="16"/>
    </row>
    <row r="34" spans="1:3" ht="15" customHeight="1" x14ac:dyDescent="0.25">
      <c r="A34" s="1" t="s">
        <v>20</v>
      </c>
      <c r="B34" s="16">
        <v>-0.2</v>
      </c>
      <c r="C34" s="16"/>
    </row>
    <row r="35" spans="1:3" ht="39.75" customHeight="1" x14ac:dyDescent="0.25">
      <c r="A35" s="18" t="s">
        <v>27</v>
      </c>
      <c r="B35" s="18"/>
      <c r="C35" s="18"/>
    </row>
    <row r="36" spans="1:3" x14ac:dyDescent="0.25">
      <c r="A36" s="19" t="s">
        <v>7</v>
      </c>
      <c r="B36" s="19"/>
      <c r="C36" s="3" t="s">
        <v>15</v>
      </c>
    </row>
    <row r="37" spans="1:3" ht="16.5" customHeight="1" x14ac:dyDescent="0.25">
      <c r="A37" s="19" t="s">
        <v>8</v>
      </c>
      <c r="B37" s="19"/>
      <c r="C37" s="12" t="s">
        <v>82</v>
      </c>
    </row>
    <row r="38" spans="1:3" ht="15" customHeight="1" x14ac:dyDescent="0.25">
      <c r="A38" s="19" t="s">
        <v>9</v>
      </c>
      <c r="B38" s="19"/>
      <c r="C38" s="3" t="s">
        <v>16</v>
      </c>
    </row>
    <row r="39" spans="1:3" ht="15" customHeight="1" x14ac:dyDescent="0.25">
      <c r="A39" s="19" t="s">
        <v>10</v>
      </c>
      <c r="B39" s="19"/>
      <c r="C39" s="3" t="s">
        <v>16</v>
      </c>
    </row>
    <row r="40" spans="1:3" ht="14.25" customHeight="1" x14ac:dyDescent="0.25">
      <c r="A40" s="19" t="s">
        <v>11</v>
      </c>
      <c r="B40" s="19"/>
      <c r="C40" s="3" t="s">
        <v>16</v>
      </c>
    </row>
    <row r="41" spans="1:3" ht="16.5" customHeight="1" x14ac:dyDescent="0.25">
      <c r="A41" s="19" t="s">
        <v>36</v>
      </c>
      <c r="B41" s="19"/>
      <c r="C41" s="3" t="s">
        <v>16</v>
      </c>
    </row>
    <row r="42" spans="1:3" ht="14.25" customHeight="1" x14ac:dyDescent="0.25">
      <c r="A42" s="19" t="s">
        <v>12</v>
      </c>
      <c r="B42" s="19"/>
      <c r="C42" s="3" t="s">
        <v>16</v>
      </c>
    </row>
    <row r="43" spans="1:3" ht="15.75" customHeight="1" x14ac:dyDescent="0.25">
      <c r="A43" s="19" t="s">
        <v>6</v>
      </c>
      <c r="B43" s="19"/>
      <c r="C43" s="3" t="s">
        <v>16</v>
      </c>
    </row>
    <row r="44" spans="1:3" ht="16.5" customHeight="1" x14ac:dyDescent="0.25">
      <c r="A44" s="19" t="s">
        <v>37</v>
      </c>
      <c r="B44" s="19"/>
      <c r="C44" s="3" t="s">
        <v>16</v>
      </c>
    </row>
    <row r="45" spans="1:3" ht="19.5" customHeight="1" x14ac:dyDescent="0.25">
      <c r="A45" s="19" t="s">
        <v>13</v>
      </c>
      <c r="B45" s="19"/>
      <c r="C45" s="3" t="s">
        <v>16</v>
      </c>
    </row>
    <row r="46" spans="1:3" ht="16.5" customHeight="1" x14ac:dyDescent="0.25">
      <c r="A46" s="24" t="s">
        <v>44</v>
      </c>
      <c r="B46" s="24"/>
      <c r="C46" s="3" t="s">
        <v>16</v>
      </c>
    </row>
    <row r="47" spans="1:3" x14ac:dyDescent="0.25">
      <c r="A47" s="19" t="s">
        <v>14</v>
      </c>
      <c r="B47" s="19"/>
      <c r="C47" s="3" t="s">
        <v>17</v>
      </c>
    </row>
    <row r="48" spans="1:3" ht="48" customHeight="1" x14ac:dyDescent="0.25">
      <c r="A48" s="23"/>
      <c r="B48" s="23"/>
      <c r="C48" s="23"/>
    </row>
    <row r="49" spans="1:3" x14ac:dyDescent="0.25">
      <c r="A49" s="21" t="s">
        <v>38</v>
      </c>
      <c r="B49" s="21"/>
      <c r="C49" s="21"/>
    </row>
    <row r="50" spans="1:3" ht="15.75" customHeight="1" x14ac:dyDescent="0.25">
      <c r="A50" s="2" t="s">
        <v>21</v>
      </c>
      <c r="B50" s="22" t="s">
        <v>76</v>
      </c>
      <c r="C50" s="22"/>
    </row>
    <row r="51" spans="1:3" x14ac:dyDescent="0.25">
      <c r="A51" s="3" t="s">
        <v>1</v>
      </c>
      <c r="B51" s="20">
        <v>1981</v>
      </c>
      <c r="C51" s="20"/>
    </row>
    <row r="52" spans="1:3" x14ac:dyDescent="0.25">
      <c r="A52" s="3" t="s">
        <v>2</v>
      </c>
      <c r="B52" s="20">
        <v>3</v>
      </c>
      <c r="C52" s="20"/>
    </row>
    <row r="53" spans="1:3" x14ac:dyDescent="0.25">
      <c r="A53" s="3" t="s">
        <v>3</v>
      </c>
      <c r="B53" s="20">
        <v>18</v>
      </c>
      <c r="C53" s="20"/>
    </row>
    <row r="54" spans="1:3" x14ac:dyDescent="0.25">
      <c r="A54" s="3" t="s">
        <v>4</v>
      </c>
      <c r="B54" s="20" t="s">
        <v>31</v>
      </c>
      <c r="C54" s="20"/>
    </row>
    <row r="55" spans="1:3" x14ac:dyDescent="0.25">
      <c r="A55" s="3" t="s">
        <v>5</v>
      </c>
      <c r="B55" s="20" t="s">
        <v>30</v>
      </c>
      <c r="C55" s="20"/>
    </row>
    <row r="56" spans="1:3" x14ac:dyDescent="0.25">
      <c r="A56" s="3" t="s">
        <v>22</v>
      </c>
      <c r="B56" s="17" t="s">
        <v>23</v>
      </c>
      <c r="C56" s="20"/>
    </row>
    <row r="57" spans="1:3" x14ac:dyDescent="0.25">
      <c r="A57" s="3" t="s">
        <v>24</v>
      </c>
      <c r="B57" s="17" t="s">
        <v>25</v>
      </c>
      <c r="C57" s="17"/>
    </row>
    <row r="58" spans="1:3" ht="16.5" customHeight="1" x14ac:dyDescent="0.25">
      <c r="A58" s="4" t="s">
        <v>26</v>
      </c>
      <c r="B58" s="10" t="s">
        <v>57</v>
      </c>
      <c r="C58" s="11" t="s">
        <v>58</v>
      </c>
    </row>
    <row r="59" spans="1:3" x14ac:dyDescent="0.25">
      <c r="A59" s="5" t="s">
        <v>63</v>
      </c>
      <c r="B59" s="9">
        <v>4460.99</v>
      </c>
      <c r="C59" s="9" t="s">
        <v>60</v>
      </c>
    </row>
    <row r="60" spans="1:3" x14ac:dyDescent="0.25">
      <c r="A60" s="5" t="s">
        <v>64</v>
      </c>
      <c r="B60" s="9">
        <v>25371.85</v>
      </c>
      <c r="C60" s="9" t="s">
        <v>61</v>
      </c>
    </row>
    <row r="61" spans="1:3" x14ac:dyDescent="0.25">
      <c r="A61" s="5" t="s">
        <v>45</v>
      </c>
      <c r="B61" s="9">
        <v>79787.66</v>
      </c>
      <c r="C61" s="9" t="s">
        <v>59</v>
      </c>
    </row>
    <row r="62" spans="1:3" x14ac:dyDescent="0.25">
      <c r="A62" s="5" t="s">
        <v>46</v>
      </c>
      <c r="B62" s="9">
        <v>25871.040000000001</v>
      </c>
      <c r="C62" s="9" t="s">
        <v>67</v>
      </c>
    </row>
    <row r="63" spans="1:3" x14ac:dyDescent="0.25">
      <c r="A63" s="5" t="s">
        <v>47</v>
      </c>
      <c r="B63" s="9">
        <v>1031.5</v>
      </c>
      <c r="C63" s="9" t="s">
        <v>60</v>
      </c>
    </row>
    <row r="64" spans="1:3" x14ac:dyDescent="0.25">
      <c r="A64" s="5" t="s">
        <v>48</v>
      </c>
      <c r="B64" s="9">
        <v>35700</v>
      </c>
      <c r="C64" s="9" t="s">
        <v>62</v>
      </c>
    </row>
    <row r="65" spans="1:3" x14ac:dyDescent="0.25">
      <c r="A65" s="5" t="s">
        <v>49</v>
      </c>
      <c r="B65" s="9">
        <v>24696</v>
      </c>
      <c r="C65" s="3"/>
    </row>
    <row r="66" spans="1:3" x14ac:dyDescent="0.25">
      <c r="A66" s="5" t="s">
        <v>51</v>
      </c>
      <c r="B66" s="9">
        <v>968</v>
      </c>
      <c r="C66" s="3"/>
    </row>
    <row r="67" spans="1:3" x14ac:dyDescent="0.25">
      <c r="A67" s="5" t="s">
        <v>83</v>
      </c>
      <c r="B67" s="9">
        <v>14904</v>
      </c>
      <c r="C67" s="3"/>
    </row>
    <row r="68" spans="1:3" x14ac:dyDescent="0.25">
      <c r="A68" s="5" t="s">
        <v>65</v>
      </c>
      <c r="B68" s="9">
        <v>55000</v>
      </c>
      <c r="C68" s="9" t="s">
        <v>61</v>
      </c>
    </row>
    <row r="69" spans="1:3" x14ac:dyDescent="0.25">
      <c r="A69" s="5" t="s">
        <v>52</v>
      </c>
      <c r="B69" s="9">
        <v>27840</v>
      </c>
      <c r="C69" s="3"/>
    </row>
    <row r="70" spans="1:3" x14ac:dyDescent="0.25">
      <c r="A70" s="5" t="s">
        <v>53</v>
      </c>
      <c r="B70" s="9">
        <v>26508</v>
      </c>
      <c r="C70" s="3"/>
    </row>
    <row r="71" spans="1:3" x14ac:dyDescent="0.25">
      <c r="A71" s="5" t="s">
        <v>54</v>
      </c>
      <c r="B71" s="9">
        <v>1238.28</v>
      </c>
      <c r="C71" s="3"/>
    </row>
    <row r="72" spans="1:3" x14ac:dyDescent="0.25">
      <c r="A72" s="5" t="s">
        <v>55</v>
      </c>
      <c r="B72" s="9">
        <v>1801.2</v>
      </c>
      <c r="C72" s="3"/>
    </row>
    <row r="73" spans="1:3" x14ac:dyDescent="0.25">
      <c r="A73" s="5" t="s">
        <v>56</v>
      </c>
      <c r="B73" s="9">
        <v>8784</v>
      </c>
      <c r="C73" s="3"/>
    </row>
    <row r="74" spans="1:3" x14ac:dyDescent="0.25">
      <c r="A74" s="5" t="s">
        <v>66</v>
      </c>
      <c r="B74" s="9">
        <v>6000</v>
      </c>
      <c r="C74" s="9" t="s">
        <v>60</v>
      </c>
    </row>
    <row r="75" spans="1:3" x14ac:dyDescent="0.25">
      <c r="A75" s="6" t="s">
        <v>39</v>
      </c>
      <c r="B75" s="9">
        <v>10928.86</v>
      </c>
      <c r="C75" s="3"/>
    </row>
    <row r="76" spans="1:3" x14ac:dyDescent="0.25">
      <c r="A76" s="7" t="s">
        <v>40</v>
      </c>
      <c r="B76" s="9">
        <v>3598.4</v>
      </c>
      <c r="C76" s="3"/>
    </row>
    <row r="77" spans="1:3" x14ac:dyDescent="0.25">
      <c r="A77" s="1" t="s">
        <v>0</v>
      </c>
      <c r="B77" s="16">
        <f>SUM(B59:B76)</f>
        <v>354489.78000000009</v>
      </c>
      <c r="C77" s="16"/>
    </row>
    <row r="78" spans="1:3" x14ac:dyDescent="0.25">
      <c r="A78" s="1" t="s">
        <v>19</v>
      </c>
      <c r="B78" s="16">
        <v>156360.18</v>
      </c>
      <c r="C78" s="16"/>
    </row>
    <row r="79" spans="1:3" x14ac:dyDescent="0.25">
      <c r="A79" s="1" t="s">
        <v>41</v>
      </c>
      <c r="B79" s="16">
        <v>0</v>
      </c>
      <c r="C79" s="16"/>
    </row>
    <row r="80" spans="1:3" x14ac:dyDescent="0.25">
      <c r="A80" s="1" t="s">
        <v>79</v>
      </c>
      <c r="B80" s="16">
        <f>B79+B78-B77</f>
        <v>-198129.60000000009</v>
      </c>
      <c r="C80" s="16"/>
    </row>
    <row r="81" spans="1:3" x14ac:dyDescent="0.25">
      <c r="A81" s="1" t="s">
        <v>80</v>
      </c>
      <c r="B81" s="16">
        <f>B82+B83</f>
        <v>-118918.87000000001</v>
      </c>
      <c r="C81" s="16"/>
    </row>
    <row r="82" spans="1:3" x14ac:dyDescent="0.25">
      <c r="A82" s="8" t="s">
        <v>42</v>
      </c>
      <c r="B82" s="16">
        <v>-24821.52</v>
      </c>
      <c r="C82" s="16"/>
    </row>
    <row r="83" spans="1:3" x14ac:dyDescent="0.25">
      <c r="A83" s="8" t="s">
        <v>43</v>
      </c>
      <c r="B83" s="16">
        <v>-94097.35</v>
      </c>
      <c r="C83" s="16"/>
    </row>
    <row r="84" spans="1:3" x14ac:dyDescent="0.25">
      <c r="A84" s="1" t="s">
        <v>81</v>
      </c>
      <c r="B84" s="16">
        <f>B80+B81</f>
        <v>-317048.47000000009</v>
      </c>
      <c r="C84" s="16"/>
    </row>
    <row r="85" spans="1:3" x14ac:dyDescent="0.25">
      <c r="A85" s="1" t="s">
        <v>20</v>
      </c>
      <c r="B85" s="16">
        <v>26593.03</v>
      </c>
      <c r="C85" s="16"/>
    </row>
    <row r="86" spans="1:3" ht="40.5" customHeight="1" x14ac:dyDescent="0.25">
      <c r="A86" s="18" t="s">
        <v>27</v>
      </c>
      <c r="B86" s="18"/>
      <c r="C86" s="18"/>
    </row>
    <row r="87" spans="1:3" x14ac:dyDescent="0.25">
      <c r="A87" s="19" t="s">
        <v>7</v>
      </c>
      <c r="B87" s="19"/>
      <c r="C87" s="3" t="s">
        <v>15</v>
      </c>
    </row>
    <row r="88" spans="1:3" ht="15.75" customHeight="1" x14ac:dyDescent="0.25">
      <c r="A88" s="19" t="s">
        <v>8</v>
      </c>
      <c r="B88" s="19"/>
      <c r="C88" s="12" t="s">
        <v>82</v>
      </c>
    </row>
    <row r="89" spans="1:3" x14ac:dyDescent="0.25">
      <c r="A89" s="19" t="s">
        <v>9</v>
      </c>
      <c r="B89" s="19"/>
      <c r="C89" s="3" t="s">
        <v>16</v>
      </c>
    </row>
    <row r="90" spans="1:3" x14ac:dyDescent="0.25">
      <c r="A90" s="19" t="s">
        <v>10</v>
      </c>
      <c r="B90" s="19"/>
      <c r="C90" s="3" t="s">
        <v>16</v>
      </c>
    </row>
    <row r="91" spans="1:3" ht="16.5" customHeight="1" x14ac:dyDescent="0.25">
      <c r="A91" s="19" t="s">
        <v>11</v>
      </c>
      <c r="B91" s="19"/>
      <c r="C91" s="3" t="s">
        <v>16</v>
      </c>
    </row>
    <row r="92" spans="1:3" x14ac:dyDescent="0.25">
      <c r="A92" s="19" t="s">
        <v>36</v>
      </c>
      <c r="B92" s="19"/>
      <c r="C92" s="3" t="s">
        <v>16</v>
      </c>
    </row>
    <row r="93" spans="1:3" x14ac:dyDescent="0.25">
      <c r="A93" s="19" t="s">
        <v>12</v>
      </c>
      <c r="B93" s="19"/>
      <c r="C93" s="3" t="s">
        <v>16</v>
      </c>
    </row>
    <row r="94" spans="1:3" x14ac:dyDescent="0.25">
      <c r="A94" s="19" t="s">
        <v>6</v>
      </c>
      <c r="B94" s="19"/>
      <c r="C94" s="3" t="s">
        <v>16</v>
      </c>
    </row>
    <row r="95" spans="1:3" x14ac:dyDescent="0.25">
      <c r="A95" s="19" t="s">
        <v>37</v>
      </c>
      <c r="B95" s="19"/>
      <c r="C95" s="3" t="s">
        <v>16</v>
      </c>
    </row>
    <row r="96" spans="1:3" x14ac:dyDescent="0.25">
      <c r="A96" s="19" t="s">
        <v>13</v>
      </c>
      <c r="B96" s="19"/>
      <c r="C96" s="3" t="s">
        <v>16</v>
      </c>
    </row>
    <row r="97" spans="1:3" x14ac:dyDescent="0.25">
      <c r="A97" s="24" t="s">
        <v>44</v>
      </c>
      <c r="B97" s="24"/>
      <c r="C97" s="3" t="s">
        <v>16</v>
      </c>
    </row>
    <row r="98" spans="1:3" x14ac:dyDescent="0.25">
      <c r="A98" s="19" t="s">
        <v>14</v>
      </c>
      <c r="B98" s="19"/>
      <c r="C98" s="3" t="s">
        <v>17</v>
      </c>
    </row>
    <row r="99" spans="1:3" ht="47.25" customHeight="1" x14ac:dyDescent="0.25">
      <c r="A99" s="23"/>
      <c r="B99" s="23"/>
      <c r="C99" s="23"/>
    </row>
    <row r="100" spans="1:3" x14ac:dyDescent="0.25">
      <c r="A100" s="25" t="s">
        <v>38</v>
      </c>
      <c r="B100" s="25"/>
      <c r="C100" s="25"/>
    </row>
    <row r="101" spans="1:3" ht="18" customHeight="1" x14ac:dyDescent="0.25">
      <c r="A101" s="2" t="s">
        <v>21</v>
      </c>
      <c r="B101" s="22" t="s">
        <v>77</v>
      </c>
      <c r="C101" s="22"/>
    </row>
    <row r="102" spans="1:3" x14ac:dyDescent="0.25">
      <c r="A102" s="3" t="s">
        <v>1</v>
      </c>
      <c r="B102" s="20">
        <v>1981</v>
      </c>
      <c r="C102" s="20"/>
    </row>
    <row r="103" spans="1:3" x14ac:dyDescent="0.25">
      <c r="A103" s="3" t="s">
        <v>2</v>
      </c>
      <c r="B103" s="20">
        <v>3</v>
      </c>
      <c r="C103" s="20"/>
    </row>
    <row r="104" spans="1:3" x14ac:dyDescent="0.25">
      <c r="A104" s="3" t="s">
        <v>3</v>
      </c>
      <c r="B104" s="20">
        <v>18</v>
      </c>
      <c r="C104" s="20"/>
    </row>
    <row r="105" spans="1:3" x14ac:dyDescent="0.25">
      <c r="A105" s="3" t="s">
        <v>4</v>
      </c>
      <c r="B105" s="20" t="s">
        <v>33</v>
      </c>
      <c r="C105" s="20"/>
    </row>
    <row r="106" spans="1:3" x14ac:dyDescent="0.25">
      <c r="A106" s="3" t="s">
        <v>5</v>
      </c>
      <c r="B106" s="20" t="s">
        <v>32</v>
      </c>
      <c r="C106" s="20"/>
    </row>
    <row r="107" spans="1:3" x14ac:dyDescent="0.25">
      <c r="A107" s="3" t="s">
        <v>22</v>
      </c>
      <c r="B107" s="17" t="s">
        <v>23</v>
      </c>
      <c r="C107" s="20"/>
    </row>
    <row r="108" spans="1:3" x14ac:dyDescent="0.25">
      <c r="A108" s="3" t="s">
        <v>24</v>
      </c>
      <c r="B108" s="17" t="s">
        <v>25</v>
      </c>
      <c r="C108" s="17"/>
    </row>
    <row r="109" spans="1:3" ht="16.5" customHeight="1" x14ac:dyDescent="0.25">
      <c r="A109" s="4" t="s">
        <v>26</v>
      </c>
      <c r="B109" s="10" t="s">
        <v>57</v>
      </c>
      <c r="C109" s="11" t="s">
        <v>58</v>
      </c>
    </row>
    <row r="110" spans="1:3" x14ac:dyDescent="0.25">
      <c r="A110" s="5" t="s">
        <v>46</v>
      </c>
      <c r="B110" s="9">
        <v>20782</v>
      </c>
      <c r="C110" s="9" t="s">
        <v>68</v>
      </c>
    </row>
    <row r="111" spans="1:3" x14ac:dyDescent="0.25">
      <c r="A111" s="5" t="s">
        <v>69</v>
      </c>
      <c r="B111" s="9">
        <v>9674</v>
      </c>
      <c r="C111" s="9" t="s">
        <v>68</v>
      </c>
    </row>
    <row r="112" spans="1:3" x14ac:dyDescent="0.25">
      <c r="A112" s="5" t="s">
        <v>47</v>
      </c>
      <c r="B112" s="9">
        <v>1012</v>
      </c>
      <c r="C112" s="9" t="s">
        <v>60</v>
      </c>
    </row>
    <row r="113" spans="1:3" x14ac:dyDescent="0.25">
      <c r="A113" s="5" t="s">
        <v>70</v>
      </c>
      <c r="B113" s="9">
        <v>6413</v>
      </c>
      <c r="C113" s="9"/>
    </row>
    <row r="114" spans="1:3" x14ac:dyDescent="0.25">
      <c r="A114" s="5" t="s">
        <v>49</v>
      </c>
      <c r="B114" s="9">
        <v>24588</v>
      </c>
      <c r="C114" s="9"/>
    </row>
    <row r="115" spans="1:3" x14ac:dyDescent="0.25">
      <c r="A115" s="5" t="s">
        <v>50</v>
      </c>
      <c r="B115" s="9">
        <v>181.42</v>
      </c>
      <c r="C115" s="9" t="s">
        <v>60</v>
      </c>
    </row>
    <row r="116" spans="1:3" x14ac:dyDescent="0.25">
      <c r="A116" s="5" t="s">
        <v>83</v>
      </c>
      <c r="B116" s="9">
        <v>14868</v>
      </c>
      <c r="C116" s="9"/>
    </row>
    <row r="117" spans="1:3" x14ac:dyDescent="0.25">
      <c r="A117" s="5" t="s">
        <v>71</v>
      </c>
      <c r="B117" s="9">
        <v>754.5</v>
      </c>
      <c r="C117" s="9" t="s">
        <v>62</v>
      </c>
    </row>
    <row r="118" spans="1:3" x14ac:dyDescent="0.25">
      <c r="A118" s="5" t="s">
        <v>52</v>
      </c>
      <c r="B118" s="9">
        <v>27720</v>
      </c>
      <c r="C118" s="9"/>
    </row>
    <row r="119" spans="1:3" x14ac:dyDescent="0.25">
      <c r="A119" s="5" t="s">
        <v>53</v>
      </c>
      <c r="B119" s="9">
        <v>26400</v>
      </c>
      <c r="C119" s="9"/>
    </row>
    <row r="120" spans="1:3" x14ac:dyDescent="0.25">
      <c r="A120" s="5" t="s">
        <v>54</v>
      </c>
      <c r="B120" s="9">
        <v>1233.24</v>
      </c>
      <c r="C120" s="9"/>
    </row>
    <row r="121" spans="1:3" x14ac:dyDescent="0.25">
      <c r="A121" s="5" t="s">
        <v>55</v>
      </c>
      <c r="B121" s="9">
        <v>1793.88</v>
      </c>
      <c r="C121" s="9"/>
    </row>
    <row r="122" spans="1:3" x14ac:dyDescent="0.25">
      <c r="A122" s="5" t="s">
        <v>56</v>
      </c>
      <c r="B122" s="9">
        <v>8748</v>
      </c>
      <c r="C122" s="9"/>
    </row>
    <row r="123" spans="1:3" x14ac:dyDescent="0.25">
      <c r="A123" s="6" t="s">
        <v>39</v>
      </c>
      <c r="B123" s="9">
        <v>10884.59</v>
      </c>
      <c r="C123" s="9"/>
    </row>
    <row r="124" spans="1:3" x14ac:dyDescent="0.25">
      <c r="A124" s="7" t="s">
        <v>40</v>
      </c>
      <c r="B124" s="9">
        <v>3454.56</v>
      </c>
      <c r="C124" s="9"/>
    </row>
    <row r="125" spans="1:3" x14ac:dyDescent="0.25">
      <c r="A125" s="1" t="s">
        <v>0</v>
      </c>
      <c r="B125" s="16">
        <f>SUM(B110:B124)</f>
        <v>158507.18999999997</v>
      </c>
      <c r="C125" s="16"/>
    </row>
    <row r="126" spans="1:3" x14ac:dyDescent="0.25">
      <c r="A126" s="1" t="s">
        <v>19</v>
      </c>
      <c r="B126" s="16">
        <v>136191.22</v>
      </c>
      <c r="C126" s="16"/>
    </row>
    <row r="127" spans="1:3" x14ac:dyDescent="0.25">
      <c r="A127" s="1" t="s">
        <v>41</v>
      </c>
      <c r="B127" s="16">
        <v>0</v>
      </c>
      <c r="C127" s="16"/>
    </row>
    <row r="128" spans="1:3" x14ac:dyDescent="0.25">
      <c r="A128" s="1" t="s">
        <v>79</v>
      </c>
      <c r="B128" s="16">
        <f>B126+B127-B125</f>
        <v>-22315.969999999972</v>
      </c>
      <c r="C128" s="16"/>
    </row>
    <row r="129" spans="1:3" x14ac:dyDescent="0.25">
      <c r="A129" s="1" t="s">
        <v>80</v>
      </c>
      <c r="B129" s="16">
        <f>B130+B131</f>
        <v>-190685.64</v>
      </c>
      <c r="C129" s="16"/>
    </row>
    <row r="130" spans="1:3" x14ac:dyDescent="0.25">
      <c r="A130" s="8" t="s">
        <v>42</v>
      </c>
      <c r="B130" s="16">
        <v>-85099.72</v>
      </c>
      <c r="C130" s="16"/>
    </row>
    <row r="131" spans="1:3" x14ac:dyDescent="0.25">
      <c r="A131" s="8" t="s">
        <v>43</v>
      </c>
      <c r="B131" s="16">
        <v>-105585.92</v>
      </c>
      <c r="C131" s="16"/>
    </row>
    <row r="132" spans="1:3" x14ac:dyDescent="0.25">
      <c r="A132" s="1" t="s">
        <v>81</v>
      </c>
      <c r="B132" s="16">
        <f>B128+B129</f>
        <v>-213001.61</v>
      </c>
      <c r="C132" s="16"/>
    </row>
    <row r="133" spans="1:3" x14ac:dyDescent="0.25">
      <c r="A133" s="1" t="s">
        <v>20</v>
      </c>
      <c r="B133" s="16">
        <v>85409.345000000001</v>
      </c>
      <c r="C133" s="16"/>
    </row>
    <row r="134" spans="1:3" ht="29.25" customHeight="1" x14ac:dyDescent="0.25">
      <c r="A134" s="18" t="s">
        <v>18</v>
      </c>
      <c r="B134" s="18"/>
      <c r="C134" s="18"/>
    </row>
    <row r="135" spans="1:3" x14ac:dyDescent="0.25">
      <c r="A135" s="19" t="s">
        <v>7</v>
      </c>
      <c r="B135" s="19"/>
      <c r="C135" s="3" t="s">
        <v>15</v>
      </c>
    </row>
    <row r="136" spans="1:3" ht="15" customHeight="1" x14ac:dyDescent="0.25">
      <c r="A136" s="19" t="s">
        <v>8</v>
      </c>
      <c r="B136" s="19"/>
      <c r="C136" s="12" t="s">
        <v>82</v>
      </c>
    </row>
    <row r="137" spans="1:3" x14ac:dyDescent="0.25">
      <c r="A137" s="19" t="s">
        <v>9</v>
      </c>
      <c r="B137" s="19"/>
      <c r="C137" s="3" t="s">
        <v>16</v>
      </c>
    </row>
    <row r="138" spans="1:3" x14ac:dyDescent="0.25">
      <c r="A138" s="19" t="s">
        <v>10</v>
      </c>
      <c r="B138" s="19"/>
      <c r="C138" s="3" t="s">
        <v>16</v>
      </c>
    </row>
    <row r="139" spans="1:3" x14ac:dyDescent="0.25">
      <c r="A139" s="19" t="s">
        <v>11</v>
      </c>
      <c r="B139" s="19"/>
      <c r="C139" s="3" t="s">
        <v>16</v>
      </c>
    </row>
    <row r="140" spans="1:3" x14ac:dyDescent="0.25">
      <c r="A140" s="19" t="s">
        <v>36</v>
      </c>
      <c r="B140" s="19"/>
      <c r="C140" s="3" t="s">
        <v>16</v>
      </c>
    </row>
    <row r="141" spans="1:3" x14ac:dyDescent="0.25">
      <c r="A141" s="19" t="s">
        <v>12</v>
      </c>
      <c r="B141" s="19"/>
      <c r="C141" s="3" t="s">
        <v>16</v>
      </c>
    </row>
    <row r="142" spans="1:3" x14ac:dyDescent="0.25">
      <c r="A142" s="19" t="s">
        <v>6</v>
      </c>
      <c r="B142" s="19"/>
      <c r="C142" s="3" t="s">
        <v>16</v>
      </c>
    </row>
    <row r="143" spans="1:3" x14ac:dyDescent="0.25">
      <c r="A143" s="19" t="s">
        <v>37</v>
      </c>
      <c r="B143" s="19"/>
      <c r="C143" s="3" t="s">
        <v>16</v>
      </c>
    </row>
    <row r="144" spans="1:3" x14ac:dyDescent="0.25">
      <c r="A144" s="19" t="s">
        <v>13</v>
      </c>
      <c r="B144" s="19"/>
      <c r="C144" s="3" t="s">
        <v>16</v>
      </c>
    </row>
    <row r="145" spans="1:3" x14ac:dyDescent="0.25">
      <c r="A145" s="24" t="s">
        <v>44</v>
      </c>
      <c r="B145" s="24"/>
      <c r="C145" s="3" t="s">
        <v>16</v>
      </c>
    </row>
    <row r="146" spans="1:3" x14ac:dyDescent="0.25">
      <c r="A146" s="19" t="s">
        <v>14</v>
      </c>
      <c r="B146" s="19"/>
      <c r="C146" s="3" t="s">
        <v>17</v>
      </c>
    </row>
    <row r="147" spans="1:3" ht="48.75" customHeight="1" x14ac:dyDescent="0.25">
      <c r="A147" s="23"/>
      <c r="B147" s="23"/>
      <c r="C147" s="23"/>
    </row>
    <row r="148" spans="1:3" x14ac:dyDescent="0.25">
      <c r="A148" s="21" t="s">
        <v>38</v>
      </c>
      <c r="B148" s="21"/>
      <c r="C148" s="21"/>
    </row>
    <row r="149" spans="1:3" ht="17.25" customHeight="1" x14ac:dyDescent="0.25">
      <c r="A149" s="2" t="s">
        <v>21</v>
      </c>
      <c r="B149" s="22" t="s">
        <v>78</v>
      </c>
      <c r="C149" s="22"/>
    </row>
    <row r="150" spans="1:3" x14ac:dyDescent="0.25">
      <c r="A150" s="3" t="s">
        <v>1</v>
      </c>
      <c r="B150" s="20">
        <v>1976</v>
      </c>
      <c r="C150" s="20"/>
    </row>
    <row r="151" spans="1:3" x14ac:dyDescent="0.25">
      <c r="A151" s="3" t="s">
        <v>2</v>
      </c>
      <c r="B151" s="20">
        <v>2</v>
      </c>
      <c r="C151" s="20"/>
    </row>
    <row r="152" spans="1:3" x14ac:dyDescent="0.25">
      <c r="A152" s="3" t="s">
        <v>3</v>
      </c>
      <c r="B152" s="20">
        <v>16</v>
      </c>
      <c r="C152" s="20"/>
    </row>
    <row r="153" spans="1:3" x14ac:dyDescent="0.25">
      <c r="A153" s="3" t="s">
        <v>4</v>
      </c>
      <c r="B153" s="20" t="s">
        <v>35</v>
      </c>
      <c r="C153" s="20"/>
    </row>
    <row r="154" spans="1:3" x14ac:dyDescent="0.25">
      <c r="A154" s="3" t="s">
        <v>5</v>
      </c>
      <c r="B154" s="20" t="s">
        <v>34</v>
      </c>
      <c r="C154" s="20"/>
    </row>
    <row r="155" spans="1:3" x14ac:dyDescent="0.25">
      <c r="A155" s="3" t="s">
        <v>22</v>
      </c>
      <c r="B155" s="17" t="s">
        <v>23</v>
      </c>
      <c r="C155" s="20"/>
    </row>
    <row r="156" spans="1:3" x14ac:dyDescent="0.25">
      <c r="A156" s="3" t="s">
        <v>24</v>
      </c>
      <c r="B156" s="17" t="s">
        <v>25</v>
      </c>
      <c r="C156" s="17"/>
    </row>
    <row r="157" spans="1:3" ht="15.75" customHeight="1" x14ac:dyDescent="0.25">
      <c r="A157" s="4" t="s">
        <v>26</v>
      </c>
      <c r="B157" s="10" t="s">
        <v>57</v>
      </c>
      <c r="C157" s="11" t="s">
        <v>58</v>
      </c>
    </row>
    <row r="158" spans="1:3" x14ac:dyDescent="0.25">
      <c r="A158" s="5" t="s">
        <v>72</v>
      </c>
      <c r="B158" s="9">
        <v>2340.8000000000002</v>
      </c>
      <c r="C158" s="9" t="s">
        <v>61</v>
      </c>
    </row>
    <row r="159" spans="1:3" x14ac:dyDescent="0.25">
      <c r="A159" s="5" t="s">
        <v>73</v>
      </c>
      <c r="B159" s="9">
        <v>49252.5</v>
      </c>
      <c r="C159" s="9" t="s">
        <v>59</v>
      </c>
    </row>
    <row r="160" spans="1:3" x14ac:dyDescent="0.25">
      <c r="A160" s="5" t="s">
        <v>46</v>
      </c>
      <c r="B160" s="9">
        <v>24112.959999999999</v>
      </c>
      <c r="C160" s="9"/>
    </row>
    <row r="161" spans="1:3" x14ac:dyDescent="0.25">
      <c r="A161" s="5" t="s">
        <v>49</v>
      </c>
      <c r="B161" s="9">
        <v>19332</v>
      </c>
      <c r="C161" s="9"/>
    </row>
    <row r="162" spans="1:3" x14ac:dyDescent="0.25">
      <c r="A162" s="5" t="s">
        <v>50</v>
      </c>
      <c r="B162" s="9">
        <v>321.27</v>
      </c>
      <c r="C162" s="9" t="s">
        <v>68</v>
      </c>
    </row>
    <row r="163" spans="1:3" x14ac:dyDescent="0.25">
      <c r="A163" s="5" t="s">
        <v>51</v>
      </c>
      <c r="B163" s="9">
        <v>484</v>
      </c>
      <c r="C163" s="9" t="s">
        <v>61</v>
      </c>
    </row>
    <row r="164" spans="1:3" x14ac:dyDescent="0.25">
      <c r="A164" s="5" t="s">
        <v>83</v>
      </c>
      <c r="B164" s="9">
        <v>11664</v>
      </c>
      <c r="C164" s="9"/>
    </row>
    <row r="165" spans="1:3" x14ac:dyDescent="0.25">
      <c r="A165" s="5" t="s">
        <v>52</v>
      </c>
      <c r="B165" s="9">
        <v>21804</v>
      </c>
      <c r="C165" s="9"/>
    </row>
    <row r="166" spans="1:3" x14ac:dyDescent="0.25">
      <c r="A166" s="5" t="s">
        <v>53</v>
      </c>
      <c r="B166" s="9">
        <v>20760</v>
      </c>
      <c r="C166" s="9"/>
    </row>
    <row r="167" spans="1:3" x14ac:dyDescent="0.25">
      <c r="A167" s="5" t="s">
        <v>54</v>
      </c>
      <c r="B167" s="9">
        <v>968.52</v>
      </c>
      <c r="C167" s="9"/>
    </row>
    <row r="168" spans="1:3" x14ac:dyDescent="0.25">
      <c r="A168" s="5" t="s">
        <v>55</v>
      </c>
      <c r="B168" s="9">
        <v>1407.84</v>
      </c>
      <c r="C168" s="9"/>
    </row>
    <row r="169" spans="1:3" x14ac:dyDescent="0.25">
      <c r="A169" s="5" t="s">
        <v>56</v>
      </c>
      <c r="B169" s="9">
        <v>6876</v>
      </c>
      <c r="C169" s="9"/>
    </row>
    <row r="170" spans="1:3" x14ac:dyDescent="0.25">
      <c r="A170" s="5" t="s">
        <v>66</v>
      </c>
      <c r="B170" s="9">
        <v>6000</v>
      </c>
      <c r="C170" s="9" t="s">
        <v>60</v>
      </c>
    </row>
    <row r="171" spans="1:3" x14ac:dyDescent="0.25">
      <c r="A171" s="5" t="s">
        <v>74</v>
      </c>
      <c r="B171" s="9">
        <v>516.84</v>
      </c>
      <c r="C171" s="9" t="s">
        <v>61</v>
      </c>
    </row>
    <row r="172" spans="1:3" x14ac:dyDescent="0.25">
      <c r="A172" s="6" t="s">
        <v>39</v>
      </c>
      <c r="B172" s="9">
        <v>8558.09</v>
      </c>
      <c r="C172" s="9"/>
    </row>
    <row r="173" spans="1:3" x14ac:dyDescent="0.25">
      <c r="A173" s="7" t="s">
        <v>40</v>
      </c>
      <c r="B173" s="9">
        <v>3443.76</v>
      </c>
      <c r="C173" s="9"/>
    </row>
    <row r="174" spans="1:3" x14ac:dyDescent="0.25">
      <c r="A174" s="1" t="s">
        <v>0</v>
      </c>
      <c r="B174" s="16">
        <f>SUM(B158:B173)</f>
        <v>177842.58000000002</v>
      </c>
      <c r="C174" s="16"/>
    </row>
    <row r="175" spans="1:3" x14ac:dyDescent="0.25">
      <c r="A175" s="1" t="s">
        <v>19</v>
      </c>
      <c r="B175" s="16">
        <v>109557.4</v>
      </c>
      <c r="C175" s="16"/>
    </row>
    <row r="176" spans="1:3" x14ac:dyDescent="0.25">
      <c r="A176" s="1" t="s">
        <v>41</v>
      </c>
      <c r="B176" s="16">
        <v>0</v>
      </c>
      <c r="C176" s="16"/>
    </row>
    <row r="177" spans="1:3" x14ac:dyDescent="0.25">
      <c r="A177" s="1" t="s">
        <v>79</v>
      </c>
      <c r="B177" s="16">
        <f>B176+B175-B174</f>
        <v>-68285.180000000022</v>
      </c>
      <c r="C177" s="16"/>
    </row>
    <row r="178" spans="1:3" x14ac:dyDescent="0.25">
      <c r="A178" s="1" t="s">
        <v>80</v>
      </c>
      <c r="B178" s="16">
        <f>B179+B180</f>
        <v>-8812.119999999999</v>
      </c>
      <c r="C178" s="16"/>
    </row>
    <row r="179" spans="1:3" x14ac:dyDescent="0.25">
      <c r="A179" s="8" t="s">
        <v>42</v>
      </c>
      <c r="B179" s="16">
        <v>-2421.3000000000002</v>
      </c>
      <c r="C179" s="16"/>
    </row>
    <row r="180" spans="1:3" x14ac:dyDescent="0.25">
      <c r="A180" s="8" t="s">
        <v>43</v>
      </c>
      <c r="B180" s="16">
        <v>-6390.82</v>
      </c>
      <c r="C180" s="16"/>
    </row>
    <row r="181" spans="1:3" x14ac:dyDescent="0.25">
      <c r="A181" s="1" t="s">
        <v>81</v>
      </c>
      <c r="B181" s="16">
        <f>B177+B178</f>
        <v>-77097.300000000017</v>
      </c>
      <c r="C181" s="16"/>
    </row>
    <row r="182" spans="1:3" x14ac:dyDescent="0.25">
      <c r="A182" s="1" t="s">
        <v>20</v>
      </c>
      <c r="B182" s="16">
        <v>12891.48</v>
      </c>
      <c r="C182" s="16"/>
    </row>
    <row r="183" spans="1:3" ht="27.75" customHeight="1" x14ac:dyDescent="0.25">
      <c r="A183" s="18" t="s">
        <v>18</v>
      </c>
      <c r="B183" s="18"/>
      <c r="C183" s="18"/>
    </row>
    <row r="184" spans="1:3" x14ac:dyDescent="0.25">
      <c r="A184" s="19" t="s">
        <v>7</v>
      </c>
      <c r="B184" s="19"/>
      <c r="C184" s="3" t="s">
        <v>15</v>
      </c>
    </row>
    <row r="185" spans="1:3" ht="15" customHeight="1" x14ac:dyDescent="0.25">
      <c r="A185" s="19" t="s">
        <v>8</v>
      </c>
      <c r="B185" s="19"/>
      <c r="C185" s="12" t="s">
        <v>82</v>
      </c>
    </row>
    <row r="186" spans="1:3" x14ac:dyDescent="0.25">
      <c r="A186" s="19" t="s">
        <v>9</v>
      </c>
      <c r="B186" s="19"/>
      <c r="C186" s="3" t="s">
        <v>16</v>
      </c>
    </row>
    <row r="187" spans="1:3" x14ac:dyDescent="0.25">
      <c r="A187" s="19" t="s">
        <v>10</v>
      </c>
      <c r="B187" s="19"/>
      <c r="C187" s="3" t="s">
        <v>16</v>
      </c>
    </row>
    <row r="188" spans="1:3" x14ac:dyDescent="0.25">
      <c r="A188" s="19" t="s">
        <v>11</v>
      </c>
      <c r="B188" s="19"/>
      <c r="C188" s="3" t="s">
        <v>16</v>
      </c>
    </row>
    <row r="189" spans="1:3" x14ac:dyDescent="0.25">
      <c r="A189" s="19" t="s">
        <v>36</v>
      </c>
      <c r="B189" s="19"/>
      <c r="C189" s="3" t="s">
        <v>16</v>
      </c>
    </row>
    <row r="190" spans="1:3" x14ac:dyDescent="0.25">
      <c r="A190" s="19" t="s">
        <v>12</v>
      </c>
      <c r="B190" s="19"/>
      <c r="C190" s="3" t="s">
        <v>16</v>
      </c>
    </row>
    <row r="191" spans="1:3" x14ac:dyDescent="0.25">
      <c r="A191" s="19" t="s">
        <v>6</v>
      </c>
      <c r="B191" s="19"/>
      <c r="C191" s="3" t="s">
        <v>16</v>
      </c>
    </row>
    <row r="192" spans="1:3" x14ac:dyDescent="0.25">
      <c r="A192" s="19" t="s">
        <v>37</v>
      </c>
      <c r="B192" s="19"/>
      <c r="C192" s="3" t="s">
        <v>16</v>
      </c>
    </row>
    <row r="193" spans="1:3" x14ac:dyDescent="0.25">
      <c r="A193" s="19" t="s">
        <v>13</v>
      </c>
      <c r="B193" s="19"/>
      <c r="C193" s="3" t="s">
        <v>16</v>
      </c>
    </row>
    <row r="194" spans="1:3" x14ac:dyDescent="0.25">
      <c r="A194" s="24" t="s">
        <v>44</v>
      </c>
      <c r="B194" s="24"/>
      <c r="C194" s="3" t="s">
        <v>16</v>
      </c>
    </row>
    <row r="195" spans="1:3" x14ac:dyDescent="0.25">
      <c r="A195" s="19" t="s">
        <v>14</v>
      </c>
      <c r="B195" s="19"/>
      <c r="C195" s="3" t="s">
        <v>17</v>
      </c>
    </row>
    <row r="196" spans="1:3" x14ac:dyDescent="0.25">
      <c r="A196" s="14"/>
      <c r="B196" s="15"/>
      <c r="C196" s="15"/>
    </row>
    <row r="197" spans="1:3" x14ac:dyDescent="0.25">
      <c r="A197" t="s">
        <v>84</v>
      </c>
      <c r="C197" s="13" t="s">
        <v>85</v>
      </c>
    </row>
  </sheetData>
  <mergeCells count="127">
    <mergeCell ref="A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A195:B195"/>
    <mergeCell ref="A184:B184"/>
    <mergeCell ref="A185:B185"/>
    <mergeCell ref="A186:B186"/>
    <mergeCell ref="A188:B188"/>
    <mergeCell ref="A190:B190"/>
    <mergeCell ref="A192:B192"/>
    <mergeCell ref="A193:B193"/>
    <mergeCell ref="A189:B189"/>
    <mergeCell ref="A194:B194"/>
    <mergeCell ref="A187:B187"/>
    <mergeCell ref="A191:B191"/>
    <mergeCell ref="A86:C86"/>
    <mergeCell ref="A96:B96"/>
    <mergeCell ref="A98:B98"/>
    <mergeCell ref="A99:C99"/>
    <mergeCell ref="A100:C100"/>
    <mergeCell ref="A183:C183"/>
    <mergeCell ref="A137:B137"/>
    <mergeCell ref="A138:B138"/>
    <mergeCell ref="A139:B139"/>
    <mergeCell ref="A141:B141"/>
    <mergeCell ref="A143:B143"/>
    <mergeCell ref="A144:B144"/>
    <mergeCell ref="A146:B146"/>
    <mergeCell ref="A142:B142"/>
    <mergeCell ref="A140:B140"/>
    <mergeCell ref="B174:C174"/>
    <mergeCell ref="B175:C175"/>
    <mergeCell ref="B176:C176"/>
    <mergeCell ref="B177:C177"/>
    <mergeCell ref="B178:C178"/>
    <mergeCell ref="B179:C179"/>
    <mergeCell ref="A145:B145"/>
    <mergeCell ref="A97:B97"/>
    <mergeCell ref="A147:C147"/>
    <mergeCell ref="B101:C101"/>
    <mergeCell ref="B102:C102"/>
    <mergeCell ref="A94:B94"/>
    <mergeCell ref="A87:B87"/>
    <mergeCell ref="A88:B88"/>
    <mergeCell ref="A89:B89"/>
    <mergeCell ref="A90:B90"/>
    <mergeCell ref="A91:B91"/>
    <mergeCell ref="A93:B93"/>
    <mergeCell ref="A95:B95"/>
    <mergeCell ref="A92:B92"/>
    <mergeCell ref="A39:B39"/>
    <mergeCell ref="A47:B47"/>
    <mergeCell ref="A43:B43"/>
    <mergeCell ref="B52:C52"/>
    <mergeCell ref="B51:C51"/>
    <mergeCell ref="B53:C53"/>
    <mergeCell ref="B54:C54"/>
    <mergeCell ref="B55:C55"/>
    <mergeCell ref="B56:C56"/>
    <mergeCell ref="A40:B40"/>
    <mergeCell ref="A42:B42"/>
    <mergeCell ref="A44:B44"/>
    <mergeCell ref="A46:B46"/>
    <mergeCell ref="B103:C103"/>
    <mergeCell ref="B104:C104"/>
    <mergeCell ref="B105:C105"/>
    <mergeCell ref="B106:C106"/>
    <mergeCell ref="B107:C107"/>
    <mergeCell ref="A1:C1"/>
    <mergeCell ref="A37:B37"/>
    <mergeCell ref="A38:B38"/>
    <mergeCell ref="A49:C49"/>
    <mergeCell ref="B50:C50"/>
    <mergeCell ref="B7:C7"/>
    <mergeCell ref="B8:C8"/>
    <mergeCell ref="B9:C9"/>
    <mergeCell ref="A45:B45"/>
    <mergeCell ref="A41:B41"/>
    <mergeCell ref="B2:C2"/>
    <mergeCell ref="B3:C3"/>
    <mergeCell ref="B4:C4"/>
    <mergeCell ref="B5:C5"/>
    <mergeCell ref="B6:C6"/>
    <mergeCell ref="B57:C57"/>
    <mergeCell ref="A48:C48"/>
    <mergeCell ref="A35:C35"/>
    <mergeCell ref="A36:B36"/>
    <mergeCell ref="A136:B136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80:C180"/>
    <mergeCell ref="B181:C181"/>
    <mergeCell ref="B182:C182"/>
    <mergeCell ref="B82:C82"/>
    <mergeCell ref="B83:C83"/>
    <mergeCell ref="B84:C84"/>
    <mergeCell ref="B85:C8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77:C77"/>
    <mergeCell ref="B78:C78"/>
    <mergeCell ref="B79:C79"/>
    <mergeCell ref="B80:C80"/>
    <mergeCell ref="B81:C81"/>
    <mergeCell ref="B108:C108"/>
    <mergeCell ref="A134:C134"/>
    <mergeCell ref="A135:B135"/>
  </mergeCells>
  <hyperlinks>
    <hyperlink ref="B155" r:id="rId1"/>
    <hyperlink ref="B107" r:id="rId2"/>
    <hyperlink ref="B56" r:id="rId3"/>
    <hyperlink ref="B8" r:id="rId4"/>
  </hyperlinks>
  <pageMargins left="0" right="0" top="0" bottom="0" header="0.31496062992125984" footer="0.31496062992125984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Пользователь</cp:lastModifiedBy>
  <cp:lastPrinted>2024-03-28T13:29:15Z</cp:lastPrinted>
  <dcterms:created xsi:type="dcterms:W3CDTF">2023-01-25T11:58:03Z</dcterms:created>
  <dcterms:modified xsi:type="dcterms:W3CDTF">2024-03-28T13:38:13Z</dcterms:modified>
</cp:coreProperties>
</file>