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516" i="1" l="1"/>
  <c r="B466" i="1"/>
  <c r="B416" i="1"/>
  <c r="B373" i="1"/>
  <c r="B332" i="1"/>
  <c r="B291" i="1"/>
  <c r="B244" i="1"/>
  <c r="B202" i="1"/>
  <c r="B161" i="1"/>
  <c r="B119" i="1"/>
  <c r="B72" i="1"/>
  <c r="B30" i="1"/>
  <c r="B462" i="1" l="1"/>
  <c r="B465" i="1" s="1"/>
  <c r="B469" i="1" s="1"/>
  <c r="B512" i="1" l="1"/>
  <c r="B515" i="1" s="1"/>
  <c r="B519" i="1" s="1"/>
  <c r="B412" i="1"/>
  <c r="B415" i="1" s="1"/>
  <c r="B419" i="1" s="1"/>
  <c r="B369" i="1"/>
  <c r="B372" i="1" s="1"/>
  <c r="B376" i="1" s="1"/>
  <c r="B328" i="1"/>
  <c r="B331" i="1" s="1"/>
  <c r="B335" i="1" s="1"/>
  <c r="B287" i="1"/>
  <c r="B290" i="1" s="1"/>
  <c r="B294" i="1" s="1"/>
  <c r="B240" i="1"/>
  <c r="B243" i="1" s="1"/>
  <c r="B247" i="1" s="1"/>
  <c r="B198" i="1"/>
  <c r="B201" i="1" s="1"/>
  <c r="B205" i="1" s="1"/>
  <c r="B157" i="1"/>
  <c r="B160" i="1" s="1"/>
  <c r="B164" i="1" s="1"/>
  <c r="B115" i="1"/>
  <c r="B118" i="1" s="1"/>
  <c r="B122" i="1" s="1"/>
  <c r="B68" i="1"/>
  <c r="B71" i="1" s="1"/>
  <c r="B75" i="1" s="1"/>
  <c r="B26" i="1" l="1"/>
  <c r="B29" i="1" s="1"/>
  <c r="B33" i="1" s="1"/>
</calcChain>
</file>

<file path=xl/sharedStrings.xml><?xml version="1.0" encoding="utf-8"?>
<sst xmlns="http://schemas.openxmlformats.org/spreadsheetml/2006/main" count="868" uniqueCount="170">
  <si>
    <t>замена осветительных приборов</t>
  </si>
  <si>
    <t>замена замка на дверь</t>
  </si>
  <si>
    <t>аварийно-заявочный ремонт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</si>
  <si>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</si>
  <si>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</si>
  <si>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</si>
  <si>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</si>
  <si>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</si>
  <si>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</si>
  <si>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</si>
  <si>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</si>
  <si>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</si>
  <si>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</si>
  <si>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</si>
  <si>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</si>
  <si>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</si>
  <si>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</si>
  <si>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</si>
  <si>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</si>
  <si>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</si>
  <si>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</si>
  <si>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</si>
  <si>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</si>
  <si>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постоянно</t>
  </si>
  <si>
    <t>ежемесячно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</si>
  <si>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</si>
  <si>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</si>
  <si>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</si>
  <si>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</si>
  <si>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</si>
  <si>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</si>
  <si>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</si>
  <si>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</si>
  <si>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</si>
  <si>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</si>
  <si>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2048,6 кв.м.</t>
  </si>
  <si>
    <t>2601,1 кв.м.</t>
  </si>
  <si>
    <t>Содержание внутридомовых сетей водоотведения</t>
  </si>
  <si>
    <t>Выполнение работ по устранению аварийных ситуаций</t>
  </si>
  <si>
    <t>Счет</t>
  </si>
  <si>
    <t>Сальдо на начало периода</t>
  </si>
  <si>
    <t>Обороты за период</t>
  </si>
  <si>
    <t>Сальдо на конец периода</t>
  </si>
  <si>
    <t>Номенклатурные группы</t>
  </si>
  <si>
    <t>Дебет</t>
  </si>
  <si>
    <t>Кредит</t>
  </si>
  <si>
    <t>Статьи затрат</t>
  </si>
  <si>
    <t>Домофонд</t>
  </si>
  <si>
    <t>25 157 913,82</t>
  </si>
  <si>
    <t>Благоустройство придомовой территории</t>
  </si>
  <si>
    <t>1 987 449,29</t>
  </si>
  <si>
    <t>закрытие периода</t>
  </si>
  <si>
    <t>1 809 235,79</t>
  </si>
  <si>
    <t>Благоустройство Алроса</t>
  </si>
  <si>
    <t>22 669,99</t>
  </si>
  <si>
    <t>Благоустройство Белоберез.</t>
  </si>
  <si>
    <t>137 925,85</t>
  </si>
  <si>
    <t>Благоустройство Биофабрика</t>
  </si>
  <si>
    <t>184 599,36</t>
  </si>
  <si>
    <t>Благоустройство Достоевского</t>
  </si>
  <si>
    <t>25 202,25</t>
  </si>
  <si>
    <t>Благоустройство Еловая</t>
  </si>
  <si>
    <t>27 888,34</t>
  </si>
  <si>
    <t>Благоустройство Жилина</t>
  </si>
  <si>
    <t>81 232,29</t>
  </si>
  <si>
    <t>Благоустройство Зареченский</t>
  </si>
  <si>
    <t>250 280,20</t>
  </si>
  <si>
    <t>Благоустройство Звягинки</t>
  </si>
  <si>
    <t>85 830,77</t>
  </si>
  <si>
    <t>Благоустройство Истомино</t>
  </si>
  <si>
    <t>150 570,77</t>
  </si>
  <si>
    <t>Благоустройство Некрасовка</t>
  </si>
  <si>
    <t>48 417,90</t>
  </si>
  <si>
    <t>Благоустройство Образцово</t>
  </si>
  <si>
    <t>196 931,70</t>
  </si>
  <si>
    <t>Благоустройство Орловская</t>
  </si>
  <si>
    <t>543 741,21</t>
  </si>
  <si>
    <t>Благоустройство Садовый</t>
  </si>
  <si>
    <t>41 068,09</t>
  </si>
  <si>
    <t>Благоустройство Светлая</t>
  </si>
  <si>
    <t>9 654,89</t>
  </si>
  <si>
    <t>Благоустройство Шиловский</t>
  </si>
  <si>
    <t>2 750,00</t>
  </si>
  <si>
    <t>Благоустройство Школьная</t>
  </si>
  <si>
    <t>списание материалов</t>
  </si>
  <si>
    <t>1 602 081,29</t>
  </si>
  <si>
    <t>178 213,50</t>
  </si>
  <si>
    <t>138 639,85</t>
  </si>
  <si>
    <t>186 691,26</t>
  </si>
  <si>
    <t>2 091,90</t>
  </si>
  <si>
    <t>85 244,95</t>
  </si>
  <si>
    <t>4 012,66</t>
  </si>
  <si>
    <t>85 862,77</t>
  </si>
  <si>
    <t>150 844,77</t>
  </si>
  <si>
    <t>6 000,00</t>
  </si>
  <si>
    <t>197 345,70</t>
  </si>
  <si>
    <t>6 414,00</t>
  </si>
  <si>
    <t>200 373,21</t>
  </si>
  <si>
    <t>26 000,00</t>
  </si>
  <si>
    <t>41 310,09</t>
  </si>
  <si>
    <t>4 242,00</t>
  </si>
  <si>
    <t>131 150,94</t>
  </si>
  <si>
    <t>128 400,94</t>
  </si>
  <si>
    <t>услуга погрузчика</t>
  </si>
  <si>
    <t>42 000,00</t>
  </si>
  <si>
    <t>4 000,00</t>
  </si>
  <si>
    <t>Установка крытых площадок для мусорных баков</t>
  </si>
  <si>
    <t>342 400,00</t>
  </si>
  <si>
    <t>Благоустройство территории (окос,двор.оборудование)</t>
  </si>
  <si>
    <t>дератизация и дезинсекция МОП</t>
  </si>
  <si>
    <t>Услуги по дератизация и дезинсекция МОП</t>
  </si>
  <si>
    <t xml:space="preserve">2022 год </t>
  </si>
  <si>
    <t xml:space="preserve">2021 год </t>
  </si>
  <si>
    <t>Период работ</t>
  </si>
  <si>
    <t>ОТЧЕТ ООО "ЖИЛСЕРВИС ОРЛОВСКОГО РАЙОНА" за 2023 г.</t>
  </si>
  <si>
    <t>ремонт окон и остекленение</t>
  </si>
  <si>
    <t>ремонт подъездов</t>
  </si>
  <si>
    <t>ремонт системы ЦО</t>
  </si>
  <si>
    <t>очистка от снега</t>
  </si>
  <si>
    <t>Услуга (очистка общед. канализации)</t>
  </si>
  <si>
    <t>установка почтовых ящиков</t>
  </si>
  <si>
    <t>ремонт канал. сетей</t>
  </si>
  <si>
    <t>ремонт системы ГВС</t>
  </si>
  <si>
    <t>ремонт дворового оборуд.</t>
  </si>
  <si>
    <t>ремонт мягкой кровли</t>
  </si>
  <si>
    <t>Благоустройство территории (окос)</t>
  </si>
  <si>
    <t>ремонт подъездов(част.)</t>
  </si>
  <si>
    <t>ремонт вентканалов</t>
  </si>
  <si>
    <t>Услуга (ремонт дымохода)</t>
  </si>
  <si>
    <t>ремонт водосточных труб</t>
  </si>
  <si>
    <t>ремонт входных групп</t>
  </si>
  <si>
    <t>ремонт системы ХВС</t>
  </si>
  <si>
    <t>ремонт газового оборудования</t>
  </si>
  <si>
    <t>ремонт отмостки</t>
  </si>
  <si>
    <t>ремонт фасада</t>
  </si>
  <si>
    <t>Прочие доходы (интерн.провайдеры и т.д.)</t>
  </si>
  <si>
    <t>4 кв.</t>
  </si>
  <si>
    <t>1,4 кв.</t>
  </si>
  <si>
    <t>2 кв.</t>
  </si>
  <si>
    <t>3 кв.</t>
  </si>
  <si>
    <t>2-4 кв.</t>
  </si>
  <si>
    <t>1-4 кв.</t>
  </si>
  <si>
    <t>2,4 кв.</t>
  </si>
  <si>
    <t>1 кв.</t>
  </si>
  <si>
    <t>928 574,29</t>
  </si>
  <si>
    <t>дезинфекция помещения (услуга)</t>
  </si>
  <si>
    <t>1,3,4 кв.</t>
  </si>
  <si>
    <t>2,3,4 кв.</t>
  </si>
  <si>
    <t>1,5 кв.</t>
  </si>
  <si>
    <t>1,2,3 кв.</t>
  </si>
  <si>
    <t>1,2,4 кв.</t>
  </si>
  <si>
    <t>Орловский м.о., п. Биофабрика,ул. Киреевского,3</t>
  </si>
  <si>
    <t>Орловский м.о., п. Биофабрика,ул. Киреевского,4</t>
  </si>
  <si>
    <t>Орловский м.о., п. Биофабрика,ул. Киреевского,5</t>
  </si>
  <si>
    <t>Орловский м.о., п. Биофабрика, ул. Киреевского,6</t>
  </si>
  <si>
    <t>Орловский м.о., п. Биофабрика, ул. Киреевского,7</t>
  </si>
  <si>
    <t>Орловский м.о., п. Биофабрика,ул. Киреевского,8</t>
  </si>
  <si>
    <t>Орловский м.о., п. Биофабрика,ул. Киреевского,9</t>
  </si>
  <si>
    <t>Орловский м.о., п. Биофабрика,ул. Киреевского,10</t>
  </si>
  <si>
    <t>Орловский м.о., п. Биофабрика,ул. Киреевского,11</t>
  </si>
  <si>
    <t>Орловский м.о., п. Биофабрика,ул. Киреевского,12</t>
  </si>
  <si>
    <t>Орловский м.о., п. Биофабрика, ул. Киреевского,27</t>
  </si>
  <si>
    <t>Орловский м.о., п. Биофабрика,ул. Киреевского,28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</si>
  <si>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</si>
  <si>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</si>
  <si>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</si>
  <si>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ежедневно, по необходимости</t>
  </si>
  <si>
    <t>общепроизвод. расходы</t>
  </si>
  <si>
    <t xml:space="preserve">                                  Экономист  </t>
  </si>
  <si>
    <t>Ротанова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</si>
</sst>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rgb="FF003F2F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6E5CB"/>
        <bgColor indexed="64"/>
      </patternFill>
    </fill>
    <fill>
      <patternFill patternType="solid">
        <fgColor rgb="FFE4F0DD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 style="medium">
        <color rgb="FFA0A0A0"/>
      </left>
      <right/>
      <top style="medium">
        <color rgb="FFA0A0A0"/>
      </top>
      <bottom style="medium">
        <color rgb="FFA0A0A0"/>
      </bottom>
      <diagonal/>
    </border>
    <border>
      <left/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/>
      <diagonal/>
    </border>
    <border>
      <left style="medium">
        <color rgb="FFA0A0A0"/>
      </left>
      <right style="medium">
        <color rgb="FFA0A0A0"/>
      </right>
      <top/>
      <bottom/>
      <diagonal/>
    </border>
    <border>
      <left style="medium">
        <color rgb="FFA0A0A0"/>
      </left>
      <right style="medium">
        <color rgb="FFA0A0A0"/>
      </right>
      <top/>
      <bottom style="medium">
        <color rgb="FFA0A0A0"/>
      </bottom>
      <diagonal/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2" borderId="5" xfId="0" applyFont="1" applyFill="1" applyBorder="1" applyAlignment="1">
      <alignment horizontal="left" vertical="top" wrapText="1"/>
    </xf>
    <xf numFmtId="16" fontId="3" fillId="3" borderId="11" xfId="0" applyNumberFormat="1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righ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left" vertical="top" wrapText="1" indent="1"/>
    </xf>
    <xf numFmtId="0" fontId="5" fillId="4" borderId="11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0" fillId="5" borderId="0" xfId="0" applyFont="1" applyFill="1"/>
    <xf numFmtId="0" fontId="7" fillId="5" borderId="1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vertical="top"/>
    </xf>
    <xf numFmtId="0" fontId="7" fillId="5" borderId="13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0" fillId="6" borderId="0" xfId="0" applyFont="1" applyFill="1"/>
    <xf numFmtId="0" fontId="7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 indent="1"/>
    </xf>
    <xf numFmtId="0" fontId="8" fillId="5" borderId="2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vertical="top"/>
    </xf>
    <xf numFmtId="0" fontId="7" fillId="5" borderId="1" xfId="0" applyFont="1" applyFill="1" applyBorder="1" applyAlignment="1">
      <alignment horizontal="right" vertical="top"/>
    </xf>
    <xf numFmtId="0" fontId="8" fillId="5" borderId="14" xfId="0" applyFont="1" applyFill="1" applyBorder="1" applyAlignment="1">
      <alignment horizontal="left" vertical="top" wrapText="1" indent="1"/>
    </xf>
    <xf numFmtId="0" fontId="8" fillId="5" borderId="14" xfId="0" applyFont="1" applyFill="1" applyBorder="1" applyAlignment="1">
      <alignment horizontal="center" vertical="top"/>
    </xf>
    <xf numFmtId="0" fontId="8" fillId="5" borderId="14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7" fillId="5" borderId="2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0" fontId="8" fillId="5" borderId="2" xfId="0" applyFont="1" applyFill="1" applyBorder="1" applyAlignment="1">
      <alignment horizontal="left" vertical="top"/>
    </xf>
    <xf numFmtId="0" fontId="8" fillId="5" borderId="4" xfId="0" applyFont="1" applyFill="1" applyBorder="1" applyAlignment="1">
      <alignment horizontal="left" vertical="top"/>
    </xf>
    <xf numFmtId="0" fontId="9" fillId="5" borderId="4" xfId="1" applyFont="1" applyFill="1" applyBorder="1" applyAlignment="1">
      <alignment horizontal="center"/>
    </xf>
    <xf numFmtId="0" fontId="9" fillId="5" borderId="2" xfId="1" applyFont="1" applyFill="1" applyBorder="1" applyAlignment="1"/>
    <xf numFmtId="0" fontId="8" fillId="5" borderId="4" xfId="0" applyFont="1" applyFill="1" applyBorder="1" applyAlignment="1"/>
    <xf numFmtId="0" fontId="9" fillId="5" borderId="4" xfId="1" applyFont="1" applyFill="1" applyBorder="1" applyAlignment="1"/>
    <xf numFmtId="0" fontId="7" fillId="5" borderId="2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 vertical="top" wrapText="1"/>
    </xf>
    <xf numFmtId="0" fontId="11" fillId="5" borderId="1" xfId="1" applyFont="1" applyFill="1" applyBorder="1" applyAlignment="1"/>
    <xf numFmtId="0" fontId="8" fillId="5" borderId="1" xfId="0" applyFont="1" applyFill="1" applyBorder="1" applyAlignment="1"/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12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11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4"/>
  <sheetViews>
    <sheetView tabSelected="1" topLeftCell="A217" workbookViewId="0">
      <selection sqref="A1:XFD544"/>
    </sheetView>
  </sheetViews>
  <sheetFormatPr defaultRowHeight="15" x14ac:dyDescent="0.25"/>
  <cols>
    <col min="1" max="1" width="44.85546875" style="11" customWidth="1"/>
    <col min="2" max="2" width="25.42578125" style="11" customWidth="1"/>
    <col min="3" max="3" width="26" style="11" customWidth="1"/>
    <col min="4" max="4" width="13.140625" customWidth="1"/>
  </cols>
  <sheetData>
    <row r="1" spans="1:3" x14ac:dyDescent="0.25">
      <c r="A1" s="61" t="s">
        <v>114</v>
      </c>
      <c r="B1" s="61"/>
      <c r="C1" s="61"/>
    </row>
    <row r="2" spans="1:3" ht="16.5" customHeight="1" x14ac:dyDescent="0.25">
      <c r="A2" s="12" t="s">
        <v>27</v>
      </c>
      <c r="B2" s="44" t="s">
        <v>151</v>
      </c>
      <c r="C2" s="45"/>
    </row>
    <row r="3" spans="1:3" x14ac:dyDescent="0.25">
      <c r="A3" s="13" t="s">
        <v>9</v>
      </c>
      <c r="B3" s="48">
        <v>1967</v>
      </c>
      <c r="C3" s="48"/>
    </row>
    <row r="4" spans="1:3" x14ac:dyDescent="0.25">
      <c r="A4" s="13" t="s">
        <v>10</v>
      </c>
      <c r="B4" s="48">
        <v>4</v>
      </c>
      <c r="C4" s="48"/>
    </row>
    <row r="5" spans="1:3" x14ac:dyDescent="0.25">
      <c r="A5" s="13" t="s">
        <v>11</v>
      </c>
      <c r="B5" s="48">
        <v>36</v>
      </c>
      <c r="C5" s="48"/>
    </row>
    <row r="6" spans="1:3" x14ac:dyDescent="0.25">
      <c r="A6" s="13" t="s">
        <v>12</v>
      </c>
      <c r="B6" s="48" t="s">
        <v>36</v>
      </c>
      <c r="C6" s="48"/>
    </row>
    <row r="7" spans="1:3" x14ac:dyDescent="0.25">
      <c r="A7" s="13" t="s">
        <v>13</v>
      </c>
      <c r="B7" s="48" t="s">
        <v>35</v>
      </c>
      <c r="C7" s="48"/>
    </row>
    <row r="8" spans="1:3" x14ac:dyDescent="0.25">
      <c r="A8" s="13" t="s">
        <v>28</v>
      </c>
      <c r="B8" s="49" t="s">
        <v>29</v>
      </c>
      <c r="C8" s="50"/>
    </row>
    <row r="9" spans="1:3" x14ac:dyDescent="0.25">
      <c r="A9" s="13" t="s">
        <v>30</v>
      </c>
      <c r="B9" s="49" t="s">
        <v>31</v>
      </c>
      <c r="C9" s="54"/>
    </row>
    <row r="10" spans="1:3" ht="32.25" customHeight="1" x14ac:dyDescent="0.25">
      <c r="A10" s="14" t="s">
        <v>33</v>
      </c>
      <c r="B10" s="15" t="s">
        <v>32</v>
      </c>
      <c r="C10" s="16" t="s">
        <v>113</v>
      </c>
    </row>
    <row r="11" spans="1:3" x14ac:dyDescent="0.25">
      <c r="A11" s="17" t="s">
        <v>115</v>
      </c>
      <c r="B11" s="18">
        <v>1640</v>
      </c>
      <c r="C11" s="19" t="s">
        <v>136</v>
      </c>
    </row>
    <row r="12" spans="1:3" ht="15.75" customHeight="1" x14ac:dyDescent="0.25">
      <c r="A12" s="17" t="s">
        <v>116</v>
      </c>
      <c r="B12" s="18">
        <v>227585.02</v>
      </c>
      <c r="C12" s="19" t="s">
        <v>136</v>
      </c>
    </row>
    <row r="13" spans="1:3" x14ac:dyDescent="0.25">
      <c r="A13" s="17" t="s">
        <v>117</v>
      </c>
      <c r="B13" s="20">
        <v>3025</v>
      </c>
      <c r="C13" s="19" t="s">
        <v>136</v>
      </c>
    </row>
    <row r="14" spans="1:3" x14ac:dyDescent="0.25">
      <c r="A14" s="17" t="s">
        <v>2</v>
      </c>
      <c r="B14" s="20">
        <v>50160</v>
      </c>
      <c r="C14" s="19"/>
    </row>
    <row r="15" spans="1:3" x14ac:dyDescent="0.25">
      <c r="A15" s="17" t="s">
        <v>167</v>
      </c>
      <c r="B15" s="20">
        <v>45144</v>
      </c>
      <c r="C15" s="19"/>
    </row>
    <row r="16" spans="1:3" x14ac:dyDescent="0.25">
      <c r="A16" s="17" t="s">
        <v>118</v>
      </c>
      <c r="B16" s="20">
        <v>3170.83</v>
      </c>
      <c r="C16" s="19" t="s">
        <v>137</v>
      </c>
    </row>
    <row r="17" spans="1:3" x14ac:dyDescent="0.25">
      <c r="A17" s="17" t="s">
        <v>3</v>
      </c>
      <c r="B17" s="20">
        <v>52824</v>
      </c>
      <c r="C17" s="19"/>
    </row>
    <row r="18" spans="1:3" x14ac:dyDescent="0.25">
      <c r="A18" s="17" t="s">
        <v>4</v>
      </c>
      <c r="B18" s="18">
        <v>30096</v>
      </c>
      <c r="C18" s="19"/>
    </row>
    <row r="19" spans="1:3" x14ac:dyDescent="0.25">
      <c r="A19" s="17" t="s">
        <v>5</v>
      </c>
      <c r="B19" s="18">
        <v>5385.24</v>
      </c>
      <c r="C19" s="19"/>
    </row>
    <row r="20" spans="1:3" x14ac:dyDescent="0.25">
      <c r="A20" s="17" t="s">
        <v>6</v>
      </c>
      <c r="B20" s="18">
        <v>2872.08</v>
      </c>
      <c r="C20" s="19"/>
    </row>
    <row r="21" spans="1:3" x14ac:dyDescent="0.25">
      <c r="A21" s="17" t="s">
        <v>7</v>
      </c>
      <c r="B21" s="18">
        <v>17724</v>
      </c>
      <c r="C21" s="19"/>
    </row>
    <row r="22" spans="1:3" x14ac:dyDescent="0.25">
      <c r="A22" s="17" t="s">
        <v>119</v>
      </c>
      <c r="B22" s="18">
        <v>6800</v>
      </c>
      <c r="C22" s="19" t="s">
        <v>138</v>
      </c>
    </row>
    <row r="23" spans="1:3" x14ac:dyDescent="0.25">
      <c r="A23" s="17" t="s">
        <v>120</v>
      </c>
      <c r="B23" s="18">
        <v>97350</v>
      </c>
      <c r="C23" s="19" t="s">
        <v>139</v>
      </c>
    </row>
    <row r="24" spans="1:3" x14ac:dyDescent="0.25">
      <c r="A24" s="21" t="s">
        <v>108</v>
      </c>
      <c r="B24" s="18">
        <v>31425.52</v>
      </c>
      <c r="C24" s="22"/>
    </row>
    <row r="25" spans="1:3" x14ac:dyDescent="0.25">
      <c r="A25" s="17" t="s">
        <v>109</v>
      </c>
      <c r="B25" s="18">
        <v>6242.64</v>
      </c>
      <c r="C25" s="22"/>
    </row>
    <row r="26" spans="1:3" x14ac:dyDescent="0.25">
      <c r="A26" s="12" t="s">
        <v>8</v>
      </c>
      <c r="B26" s="41">
        <f>SUM(B11:B25)</f>
        <v>581444.33000000007</v>
      </c>
      <c r="C26" s="42"/>
    </row>
    <row r="27" spans="1:3" x14ac:dyDescent="0.25">
      <c r="A27" s="12" t="s">
        <v>25</v>
      </c>
      <c r="B27" s="41">
        <v>250407.97</v>
      </c>
      <c r="C27" s="42"/>
    </row>
    <row r="28" spans="1:3" x14ac:dyDescent="0.25">
      <c r="A28" s="12" t="s">
        <v>135</v>
      </c>
      <c r="B28" s="41">
        <v>7800</v>
      </c>
      <c r="C28" s="42"/>
    </row>
    <row r="29" spans="1:3" x14ac:dyDescent="0.25">
      <c r="A29" s="12" t="s">
        <v>163</v>
      </c>
      <c r="B29" s="41">
        <f>B28+B27-B26</f>
        <v>-323236.3600000001</v>
      </c>
      <c r="C29" s="42"/>
    </row>
    <row r="30" spans="1:3" x14ac:dyDescent="0.25">
      <c r="A30" s="12" t="s">
        <v>164</v>
      </c>
      <c r="B30" s="41">
        <f>B31+B32</f>
        <v>-33949.769999999997</v>
      </c>
      <c r="C30" s="42"/>
    </row>
    <row r="31" spans="1:3" x14ac:dyDescent="0.25">
      <c r="A31" s="33" t="s">
        <v>111</v>
      </c>
      <c r="B31" s="41">
        <v>-39693.32</v>
      </c>
      <c r="C31" s="42"/>
    </row>
    <row r="32" spans="1:3" x14ac:dyDescent="0.25">
      <c r="A32" s="33" t="s">
        <v>112</v>
      </c>
      <c r="B32" s="41">
        <v>5743.55</v>
      </c>
      <c r="C32" s="42"/>
    </row>
    <row r="33" spans="1:3" x14ac:dyDescent="0.25">
      <c r="A33" s="12" t="s">
        <v>165</v>
      </c>
      <c r="B33" s="41">
        <f>B29+B30</f>
        <v>-357186.13000000012</v>
      </c>
      <c r="C33" s="42"/>
    </row>
    <row r="34" spans="1:3" ht="15" customHeight="1" x14ac:dyDescent="0.25">
      <c r="A34" s="12" t="s">
        <v>26</v>
      </c>
      <c r="B34" s="41">
        <v>12203.4</v>
      </c>
      <c r="C34" s="42"/>
    </row>
    <row r="35" spans="1:3" ht="40.5" customHeight="1" x14ac:dyDescent="0.25">
      <c r="A35" s="58" t="s">
        <v>34</v>
      </c>
      <c r="B35" s="59"/>
      <c r="C35" s="60"/>
    </row>
    <row r="36" spans="1:3" ht="18" customHeight="1" x14ac:dyDescent="0.25">
      <c r="A36" s="47" t="s">
        <v>15</v>
      </c>
      <c r="B36" s="47"/>
      <c r="C36" s="21" t="s">
        <v>22</v>
      </c>
    </row>
    <row r="37" spans="1:3" ht="18.75" customHeight="1" x14ac:dyDescent="0.25">
      <c r="A37" s="47" t="s">
        <v>16</v>
      </c>
      <c r="B37" s="47"/>
      <c r="C37" s="17" t="s">
        <v>166</v>
      </c>
    </row>
    <row r="38" spans="1:3" ht="18.75" customHeight="1" x14ac:dyDescent="0.25">
      <c r="A38" s="47" t="s">
        <v>17</v>
      </c>
      <c r="B38" s="47"/>
      <c r="C38" s="21" t="s">
        <v>23</v>
      </c>
    </row>
    <row r="39" spans="1:3" ht="20.25" customHeight="1" x14ac:dyDescent="0.25">
      <c r="A39" s="47" t="s">
        <v>18</v>
      </c>
      <c r="B39" s="47"/>
      <c r="C39" s="21" t="s">
        <v>23</v>
      </c>
    </row>
    <row r="40" spans="1:3" ht="18" customHeight="1" x14ac:dyDescent="0.25">
      <c r="A40" s="47" t="s">
        <v>19</v>
      </c>
      <c r="B40" s="47"/>
      <c r="C40" s="21" t="s">
        <v>23</v>
      </c>
    </row>
    <row r="41" spans="1:3" ht="18" customHeight="1" x14ac:dyDescent="0.25">
      <c r="A41" s="47" t="s">
        <v>37</v>
      </c>
      <c r="B41" s="47"/>
      <c r="C41" s="21" t="s">
        <v>23</v>
      </c>
    </row>
    <row r="42" spans="1:3" ht="18" customHeight="1" x14ac:dyDescent="0.25">
      <c r="A42" s="47" t="s">
        <v>14</v>
      </c>
      <c r="B42" s="47"/>
      <c r="C42" s="21" t="s">
        <v>23</v>
      </c>
    </row>
    <row r="43" spans="1:3" ht="19.5" customHeight="1" x14ac:dyDescent="0.25">
      <c r="A43" s="47" t="s">
        <v>38</v>
      </c>
      <c r="B43" s="47"/>
      <c r="C43" s="21" t="s">
        <v>23</v>
      </c>
    </row>
    <row r="44" spans="1:3" ht="19.5" customHeight="1" x14ac:dyDescent="0.25">
      <c r="A44" s="47" t="s">
        <v>20</v>
      </c>
      <c r="B44" s="47"/>
      <c r="C44" s="21" t="s">
        <v>23</v>
      </c>
    </row>
    <row r="45" spans="1:3" ht="15.75" customHeight="1" x14ac:dyDescent="0.25">
      <c r="A45" s="52" t="s">
        <v>110</v>
      </c>
      <c r="B45" s="53"/>
      <c r="C45" s="21" t="s">
        <v>23</v>
      </c>
    </row>
    <row r="46" spans="1:3" x14ac:dyDescent="0.25">
      <c r="A46" s="47" t="s">
        <v>21</v>
      </c>
      <c r="B46" s="47"/>
      <c r="C46" s="21" t="s">
        <v>24</v>
      </c>
    </row>
    <row r="47" spans="1:3" x14ac:dyDescent="0.25">
      <c r="A47" s="28"/>
      <c r="B47" s="28"/>
      <c r="C47" s="28"/>
    </row>
    <row r="48" spans="1:3" x14ac:dyDescent="0.25">
      <c r="A48" s="43" t="s">
        <v>114</v>
      </c>
      <c r="B48" s="43"/>
      <c r="C48" s="43"/>
    </row>
    <row r="49" spans="1:3" ht="18" customHeight="1" x14ac:dyDescent="0.25">
      <c r="A49" s="12" t="s">
        <v>27</v>
      </c>
      <c r="B49" s="44" t="s">
        <v>152</v>
      </c>
      <c r="C49" s="45"/>
    </row>
    <row r="50" spans="1:3" x14ac:dyDescent="0.25">
      <c r="A50" s="13" t="s">
        <v>9</v>
      </c>
      <c r="B50" s="48">
        <v>1958</v>
      </c>
      <c r="C50" s="48"/>
    </row>
    <row r="51" spans="1:3" x14ac:dyDescent="0.25">
      <c r="A51" s="13" t="s">
        <v>10</v>
      </c>
      <c r="B51" s="48">
        <v>2</v>
      </c>
      <c r="C51" s="48"/>
    </row>
    <row r="52" spans="1:3" x14ac:dyDescent="0.25">
      <c r="A52" s="13" t="s">
        <v>11</v>
      </c>
      <c r="B52" s="48">
        <v>11</v>
      </c>
      <c r="C52" s="48"/>
    </row>
    <row r="53" spans="1:3" x14ac:dyDescent="0.25">
      <c r="A53" s="13" t="s">
        <v>12</v>
      </c>
      <c r="B53" s="48">
        <v>532.9</v>
      </c>
      <c r="C53" s="48"/>
    </row>
    <row r="54" spans="1:3" x14ac:dyDescent="0.25">
      <c r="A54" s="13" t="s">
        <v>13</v>
      </c>
      <c r="B54" s="48">
        <v>472.8</v>
      </c>
      <c r="C54" s="48"/>
    </row>
    <row r="55" spans="1:3" x14ac:dyDescent="0.25">
      <c r="A55" s="13" t="s">
        <v>28</v>
      </c>
      <c r="B55" s="49" t="s">
        <v>29</v>
      </c>
      <c r="C55" s="50"/>
    </row>
    <row r="56" spans="1:3" x14ac:dyDescent="0.25">
      <c r="A56" s="13" t="s">
        <v>30</v>
      </c>
      <c r="B56" s="49" t="s">
        <v>31</v>
      </c>
      <c r="C56" s="54"/>
    </row>
    <row r="57" spans="1:3" ht="17.25" customHeight="1" x14ac:dyDescent="0.25">
      <c r="A57" s="23" t="s">
        <v>33</v>
      </c>
      <c r="B57" s="24" t="s">
        <v>32</v>
      </c>
      <c r="C57" s="23" t="s">
        <v>113</v>
      </c>
    </row>
    <row r="58" spans="1:3" x14ac:dyDescent="0.25">
      <c r="A58" s="25" t="s">
        <v>2</v>
      </c>
      <c r="B58" s="22">
        <v>12420</v>
      </c>
      <c r="C58" s="25"/>
    </row>
    <row r="59" spans="1:3" x14ac:dyDescent="0.25">
      <c r="A59" s="25" t="s">
        <v>167</v>
      </c>
      <c r="B59" s="22">
        <v>6768</v>
      </c>
      <c r="C59" s="25"/>
    </row>
    <row r="60" spans="1:3" x14ac:dyDescent="0.25">
      <c r="A60" s="25" t="s">
        <v>118</v>
      </c>
      <c r="B60" s="22">
        <v>520.83000000000004</v>
      </c>
      <c r="C60" s="19" t="s">
        <v>136</v>
      </c>
    </row>
    <row r="61" spans="1:3" x14ac:dyDescent="0.25">
      <c r="A61" s="25" t="s">
        <v>3</v>
      </c>
      <c r="B61" s="22">
        <v>13548</v>
      </c>
      <c r="C61" s="25"/>
    </row>
    <row r="62" spans="1:3" x14ac:dyDescent="0.25">
      <c r="A62" s="25" t="s">
        <v>4</v>
      </c>
      <c r="B62" s="22">
        <v>7524</v>
      </c>
      <c r="C62" s="25"/>
    </row>
    <row r="63" spans="1:3" x14ac:dyDescent="0.25">
      <c r="A63" s="25" t="s">
        <v>5</v>
      </c>
      <c r="B63" s="22">
        <v>1707.7</v>
      </c>
      <c r="C63" s="25"/>
    </row>
    <row r="64" spans="1:3" x14ac:dyDescent="0.25">
      <c r="A64" s="25" t="s">
        <v>6</v>
      </c>
      <c r="B64" s="22">
        <v>907.8</v>
      </c>
      <c r="C64" s="25"/>
    </row>
    <row r="65" spans="1:3" x14ac:dyDescent="0.25">
      <c r="A65" s="25" t="s">
        <v>7</v>
      </c>
      <c r="B65" s="22">
        <v>3984</v>
      </c>
      <c r="C65" s="25"/>
    </row>
    <row r="66" spans="1:3" x14ac:dyDescent="0.25">
      <c r="A66" s="26" t="s">
        <v>108</v>
      </c>
      <c r="B66" s="22">
        <v>7252.75</v>
      </c>
      <c r="C66" s="27"/>
    </row>
    <row r="67" spans="1:3" x14ac:dyDescent="0.25">
      <c r="A67" s="25" t="s">
        <v>109</v>
      </c>
      <c r="B67" s="22">
        <v>1278.96</v>
      </c>
      <c r="C67" s="26"/>
    </row>
    <row r="68" spans="1:3" x14ac:dyDescent="0.25">
      <c r="A68" s="12" t="s">
        <v>8</v>
      </c>
      <c r="B68" s="41">
        <f>SUM(B58:B67)</f>
        <v>55912.04</v>
      </c>
      <c r="C68" s="42"/>
    </row>
    <row r="69" spans="1:3" x14ac:dyDescent="0.25">
      <c r="A69" s="12" t="s">
        <v>25</v>
      </c>
      <c r="B69" s="41">
        <v>72177.72</v>
      </c>
      <c r="C69" s="42"/>
    </row>
    <row r="70" spans="1:3" x14ac:dyDescent="0.25">
      <c r="A70" s="12" t="s">
        <v>135</v>
      </c>
      <c r="B70" s="41">
        <v>0</v>
      </c>
      <c r="C70" s="42"/>
    </row>
    <row r="71" spans="1:3" x14ac:dyDescent="0.25">
      <c r="A71" s="12" t="s">
        <v>163</v>
      </c>
      <c r="B71" s="41">
        <f>B69+B70-B68</f>
        <v>16265.68</v>
      </c>
      <c r="C71" s="42"/>
    </row>
    <row r="72" spans="1:3" x14ac:dyDescent="0.25">
      <c r="A72" s="12" t="s">
        <v>164</v>
      </c>
      <c r="B72" s="41">
        <f>B73+B74</f>
        <v>28306.720000000001</v>
      </c>
      <c r="C72" s="42"/>
    </row>
    <row r="73" spans="1:3" x14ac:dyDescent="0.25">
      <c r="A73" s="33" t="s">
        <v>111</v>
      </c>
      <c r="B73" s="41">
        <v>20073.64</v>
      </c>
      <c r="C73" s="42"/>
    </row>
    <row r="74" spans="1:3" x14ac:dyDescent="0.25">
      <c r="A74" s="33" t="s">
        <v>112</v>
      </c>
      <c r="B74" s="41">
        <v>8233.08</v>
      </c>
      <c r="C74" s="42"/>
    </row>
    <row r="75" spans="1:3" x14ac:dyDescent="0.25">
      <c r="A75" s="12" t="s">
        <v>165</v>
      </c>
      <c r="B75" s="41">
        <f>B71+B72</f>
        <v>44572.4</v>
      </c>
      <c r="C75" s="42"/>
    </row>
    <row r="76" spans="1:3" x14ac:dyDescent="0.25">
      <c r="A76" s="12" t="s">
        <v>26</v>
      </c>
      <c r="B76" s="41">
        <v>4446.2</v>
      </c>
      <c r="C76" s="42"/>
    </row>
    <row r="77" spans="1:3" ht="44.25" customHeight="1" x14ac:dyDescent="0.25">
      <c r="A77" s="58" t="s">
        <v>34</v>
      </c>
      <c r="B77" s="59"/>
      <c r="C77" s="60"/>
    </row>
    <row r="78" spans="1:3" x14ac:dyDescent="0.25">
      <c r="A78" s="47" t="s">
        <v>15</v>
      </c>
      <c r="B78" s="47"/>
      <c r="C78" s="21" t="s">
        <v>22</v>
      </c>
    </row>
    <row r="79" spans="1:3" x14ac:dyDescent="0.25">
      <c r="A79" s="47" t="s">
        <v>16</v>
      </c>
      <c r="B79" s="47"/>
      <c r="C79" s="17" t="s">
        <v>166</v>
      </c>
    </row>
    <row r="80" spans="1:3" x14ac:dyDescent="0.25">
      <c r="A80" s="47" t="s">
        <v>17</v>
      </c>
      <c r="B80" s="47"/>
      <c r="C80" s="21" t="s">
        <v>23</v>
      </c>
    </row>
    <row r="81" spans="1:3" x14ac:dyDescent="0.25">
      <c r="A81" s="47" t="s">
        <v>18</v>
      </c>
      <c r="B81" s="47"/>
      <c r="C81" s="21" t="s">
        <v>23</v>
      </c>
    </row>
    <row r="82" spans="1:3" x14ac:dyDescent="0.25">
      <c r="A82" s="47" t="s">
        <v>19</v>
      </c>
      <c r="B82" s="47"/>
      <c r="C82" s="21" t="s">
        <v>23</v>
      </c>
    </row>
    <row r="83" spans="1:3" x14ac:dyDescent="0.25">
      <c r="A83" s="47" t="s">
        <v>37</v>
      </c>
      <c r="B83" s="47"/>
      <c r="C83" s="21" t="s">
        <v>23</v>
      </c>
    </row>
    <row r="84" spans="1:3" x14ac:dyDescent="0.25">
      <c r="A84" s="47" t="s">
        <v>14</v>
      </c>
      <c r="B84" s="47"/>
      <c r="C84" s="21" t="s">
        <v>23</v>
      </c>
    </row>
    <row r="85" spans="1:3" x14ac:dyDescent="0.25">
      <c r="A85" s="47" t="s">
        <v>38</v>
      </c>
      <c r="B85" s="47"/>
      <c r="C85" s="21" t="s">
        <v>23</v>
      </c>
    </row>
    <row r="86" spans="1:3" x14ac:dyDescent="0.25">
      <c r="A86" s="47" t="s">
        <v>20</v>
      </c>
      <c r="B86" s="47"/>
      <c r="C86" s="21" t="s">
        <v>23</v>
      </c>
    </row>
    <row r="87" spans="1:3" x14ac:dyDescent="0.25">
      <c r="A87" s="52" t="s">
        <v>110</v>
      </c>
      <c r="B87" s="53"/>
      <c r="C87" s="21" t="s">
        <v>23</v>
      </c>
    </row>
    <row r="88" spans="1:3" x14ac:dyDescent="0.25">
      <c r="A88" s="47" t="s">
        <v>21</v>
      </c>
      <c r="B88" s="47"/>
      <c r="C88" s="21" t="s">
        <v>24</v>
      </c>
    </row>
    <row r="89" spans="1:3" x14ac:dyDescent="0.25">
      <c r="A89" s="28"/>
      <c r="B89" s="28"/>
      <c r="C89" s="28"/>
    </row>
    <row r="90" spans="1:3" x14ac:dyDescent="0.25">
      <c r="A90" s="43" t="s">
        <v>114</v>
      </c>
      <c r="B90" s="43"/>
      <c r="C90" s="43"/>
    </row>
    <row r="91" spans="1:3" ht="18.75" customHeight="1" x14ac:dyDescent="0.25">
      <c r="A91" s="12" t="s">
        <v>27</v>
      </c>
      <c r="B91" s="44" t="s">
        <v>153</v>
      </c>
      <c r="C91" s="45"/>
    </row>
    <row r="92" spans="1:3" x14ac:dyDescent="0.25">
      <c r="A92" s="13" t="s">
        <v>9</v>
      </c>
      <c r="B92" s="48">
        <v>1981</v>
      </c>
      <c r="C92" s="48"/>
    </row>
    <row r="93" spans="1:3" x14ac:dyDescent="0.25">
      <c r="A93" s="13" t="s">
        <v>10</v>
      </c>
      <c r="B93" s="48">
        <v>5</v>
      </c>
      <c r="C93" s="48"/>
    </row>
    <row r="94" spans="1:3" x14ac:dyDescent="0.25">
      <c r="A94" s="13" t="s">
        <v>11</v>
      </c>
      <c r="B94" s="48">
        <v>60</v>
      </c>
      <c r="C94" s="48"/>
    </row>
    <row r="95" spans="1:3" x14ac:dyDescent="0.25">
      <c r="A95" s="13" t="s">
        <v>12</v>
      </c>
      <c r="B95" s="48">
        <v>3839</v>
      </c>
      <c r="C95" s="48"/>
    </row>
    <row r="96" spans="1:3" x14ac:dyDescent="0.25">
      <c r="A96" s="13" t="s">
        <v>13</v>
      </c>
      <c r="B96" s="48">
        <v>2833.8</v>
      </c>
      <c r="C96" s="48"/>
    </row>
    <row r="97" spans="1:3" x14ac:dyDescent="0.25">
      <c r="A97" s="13" t="s">
        <v>28</v>
      </c>
      <c r="B97" s="49" t="s">
        <v>29</v>
      </c>
      <c r="C97" s="50"/>
    </row>
    <row r="98" spans="1:3" x14ac:dyDescent="0.25">
      <c r="A98" s="13" t="s">
        <v>30</v>
      </c>
      <c r="B98" s="49" t="s">
        <v>31</v>
      </c>
      <c r="C98" s="54"/>
    </row>
    <row r="99" spans="1:3" x14ac:dyDescent="0.25">
      <c r="A99" s="12" t="s">
        <v>33</v>
      </c>
      <c r="B99" s="29" t="s">
        <v>32</v>
      </c>
      <c r="C99" s="12" t="s">
        <v>113</v>
      </c>
    </row>
    <row r="100" spans="1:3" x14ac:dyDescent="0.25">
      <c r="A100" s="30" t="s">
        <v>121</v>
      </c>
      <c r="B100" s="22">
        <v>22868.47</v>
      </c>
      <c r="C100" s="19" t="s">
        <v>140</v>
      </c>
    </row>
    <row r="101" spans="1:3" x14ac:dyDescent="0.25">
      <c r="A101" s="30" t="s">
        <v>122</v>
      </c>
      <c r="B101" s="22">
        <v>57171</v>
      </c>
      <c r="C101" s="19" t="s">
        <v>141</v>
      </c>
    </row>
    <row r="102" spans="1:3" x14ac:dyDescent="0.25">
      <c r="A102" s="30" t="s">
        <v>117</v>
      </c>
      <c r="B102" s="22">
        <v>7579</v>
      </c>
      <c r="C102" s="19" t="s">
        <v>139</v>
      </c>
    </row>
    <row r="103" spans="1:3" x14ac:dyDescent="0.25">
      <c r="A103" s="30" t="s">
        <v>2</v>
      </c>
      <c r="B103" s="22">
        <v>76308</v>
      </c>
      <c r="C103" s="19"/>
    </row>
    <row r="104" spans="1:3" x14ac:dyDescent="0.25">
      <c r="A104" s="30" t="s">
        <v>0</v>
      </c>
      <c r="B104" s="22">
        <v>902</v>
      </c>
      <c r="C104" s="19" t="s">
        <v>142</v>
      </c>
    </row>
    <row r="105" spans="1:3" x14ac:dyDescent="0.25">
      <c r="A105" s="30" t="s">
        <v>167</v>
      </c>
      <c r="B105" s="22">
        <v>41616</v>
      </c>
      <c r="C105" s="19"/>
    </row>
    <row r="106" spans="1:3" x14ac:dyDescent="0.25">
      <c r="A106" s="30" t="s">
        <v>118</v>
      </c>
      <c r="B106" s="22">
        <v>3170.83</v>
      </c>
      <c r="C106" s="19" t="s">
        <v>136</v>
      </c>
    </row>
    <row r="107" spans="1:3" x14ac:dyDescent="0.25">
      <c r="A107" s="30" t="s">
        <v>3</v>
      </c>
      <c r="B107" s="22">
        <v>83244</v>
      </c>
      <c r="C107" s="19"/>
    </row>
    <row r="108" spans="1:3" x14ac:dyDescent="0.25">
      <c r="A108" s="30" t="s">
        <v>4</v>
      </c>
      <c r="B108" s="22">
        <v>46248</v>
      </c>
      <c r="C108" s="19"/>
    </row>
    <row r="109" spans="1:3" x14ac:dyDescent="0.25">
      <c r="A109" s="30" t="s">
        <v>5</v>
      </c>
      <c r="B109" s="22">
        <v>3740.56</v>
      </c>
      <c r="C109" s="19"/>
    </row>
    <row r="110" spans="1:3" x14ac:dyDescent="0.25">
      <c r="A110" s="30" t="s">
        <v>6</v>
      </c>
      <c r="B110" s="22">
        <v>5440.68</v>
      </c>
      <c r="C110" s="19"/>
    </row>
    <row r="111" spans="1:3" x14ac:dyDescent="0.25">
      <c r="A111" s="30" t="s">
        <v>7</v>
      </c>
      <c r="B111" s="22">
        <v>24504</v>
      </c>
      <c r="C111" s="19"/>
    </row>
    <row r="112" spans="1:3" x14ac:dyDescent="0.25">
      <c r="A112" s="30" t="s">
        <v>119</v>
      </c>
      <c r="B112" s="22">
        <v>6600</v>
      </c>
      <c r="C112" s="19" t="s">
        <v>138</v>
      </c>
    </row>
    <row r="113" spans="1:3" x14ac:dyDescent="0.25">
      <c r="A113" s="21" t="s">
        <v>108</v>
      </c>
      <c r="B113" s="22">
        <v>43470.49</v>
      </c>
      <c r="C113" s="22"/>
    </row>
    <row r="114" spans="1:3" x14ac:dyDescent="0.25">
      <c r="A114" s="17" t="s">
        <v>109</v>
      </c>
      <c r="B114" s="22">
        <v>9213.6</v>
      </c>
      <c r="C114" s="21"/>
    </row>
    <row r="115" spans="1:3" x14ac:dyDescent="0.25">
      <c r="A115" s="12" t="s">
        <v>8</v>
      </c>
      <c r="B115" s="41">
        <f>SUM(B100:B114)</f>
        <v>432076.62999999995</v>
      </c>
      <c r="C115" s="42"/>
    </row>
    <row r="116" spans="1:3" x14ac:dyDescent="0.25">
      <c r="A116" s="12" t="s">
        <v>25</v>
      </c>
      <c r="B116" s="41">
        <v>513627.85</v>
      </c>
      <c r="C116" s="42"/>
    </row>
    <row r="117" spans="1:3" x14ac:dyDescent="0.25">
      <c r="A117" s="12" t="s">
        <v>135</v>
      </c>
      <c r="B117" s="41">
        <v>12000</v>
      </c>
      <c r="C117" s="42"/>
    </row>
    <row r="118" spans="1:3" x14ac:dyDescent="0.25">
      <c r="A118" s="12" t="s">
        <v>163</v>
      </c>
      <c r="B118" s="41">
        <f>B117+B116-B115</f>
        <v>93551.22000000003</v>
      </c>
      <c r="C118" s="42"/>
    </row>
    <row r="119" spans="1:3" x14ac:dyDescent="0.25">
      <c r="A119" s="12" t="s">
        <v>164</v>
      </c>
      <c r="B119" s="41">
        <f>B120+B121</f>
        <v>-108826.59</v>
      </c>
      <c r="C119" s="42"/>
    </row>
    <row r="120" spans="1:3" x14ac:dyDescent="0.25">
      <c r="A120" s="33" t="s">
        <v>111</v>
      </c>
      <c r="B120" s="41">
        <v>-9072.8700000000008</v>
      </c>
      <c r="C120" s="42"/>
    </row>
    <row r="121" spans="1:3" x14ac:dyDescent="0.25">
      <c r="A121" s="33" t="s">
        <v>112</v>
      </c>
      <c r="B121" s="41">
        <v>-99753.72</v>
      </c>
      <c r="C121" s="42"/>
    </row>
    <row r="122" spans="1:3" x14ac:dyDescent="0.25">
      <c r="A122" s="12" t="s">
        <v>165</v>
      </c>
      <c r="B122" s="41">
        <f>B118+B119</f>
        <v>-15275.369999999966</v>
      </c>
      <c r="C122" s="42"/>
    </row>
    <row r="123" spans="1:3" x14ac:dyDescent="0.25">
      <c r="A123" s="12" t="s">
        <v>26</v>
      </c>
      <c r="B123" s="41">
        <v>233008.38</v>
      </c>
      <c r="C123" s="42"/>
    </row>
    <row r="124" spans="1:3" ht="42" customHeight="1" x14ac:dyDescent="0.25">
      <c r="A124" s="58" t="s">
        <v>34</v>
      </c>
      <c r="B124" s="59"/>
      <c r="C124" s="60"/>
    </row>
    <row r="125" spans="1:3" x14ac:dyDescent="0.25">
      <c r="A125" s="47" t="s">
        <v>15</v>
      </c>
      <c r="B125" s="47"/>
      <c r="C125" s="21" t="s">
        <v>22</v>
      </c>
    </row>
    <row r="126" spans="1:3" x14ac:dyDescent="0.25">
      <c r="A126" s="47" t="s">
        <v>16</v>
      </c>
      <c r="B126" s="47"/>
      <c r="C126" s="17" t="s">
        <v>166</v>
      </c>
    </row>
    <row r="127" spans="1:3" x14ac:dyDescent="0.25">
      <c r="A127" s="47" t="s">
        <v>17</v>
      </c>
      <c r="B127" s="47"/>
      <c r="C127" s="21" t="s">
        <v>23</v>
      </c>
    </row>
    <row r="128" spans="1:3" x14ac:dyDescent="0.25">
      <c r="A128" s="47" t="s">
        <v>18</v>
      </c>
      <c r="B128" s="47"/>
      <c r="C128" s="21" t="s">
        <v>23</v>
      </c>
    </row>
    <row r="129" spans="1:3" x14ac:dyDescent="0.25">
      <c r="A129" s="47" t="s">
        <v>19</v>
      </c>
      <c r="B129" s="47"/>
      <c r="C129" s="21" t="s">
        <v>23</v>
      </c>
    </row>
    <row r="130" spans="1:3" x14ac:dyDescent="0.25">
      <c r="A130" s="47" t="s">
        <v>37</v>
      </c>
      <c r="B130" s="47"/>
      <c r="C130" s="21" t="s">
        <v>23</v>
      </c>
    </row>
    <row r="131" spans="1:3" x14ac:dyDescent="0.25">
      <c r="A131" s="47" t="s">
        <v>14</v>
      </c>
      <c r="B131" s="47"/>
      <c r="C131" s="21" t="s">
        <v>23</v>
      </c>
    </row>
    <row r="132" spans="1:3" x14ac:dyDescent="0.25">
      <c r="A132" s="47" t="s">
        <v>38</v>
      </c>
      <c r="B132" s="47"/>
      <c r="C132" s="21" t="s">
        <v>23</v>
      </c>
    </row>
    <row r="133" spans="1:3" x14ac:dyDescent="0.25">
      <c r="A133" s="47" t="s">
        <v>20</v>
      </c>
      <c r="B133" s="47"/>
      <c r="C133" s="21" t="s">
        <v>23</v>
      </c>
    </row>
    <row r="134" spans="1:3" x14ac:dyDescent="0.25">
      <c r="A134" s="52" t="s">
        <v>110</v>
      </c>
      <c r="B134" s="53"/>
      <c r="C134" s="21" t="s">
        <v>23</v>
      </c>
    </row>
    <row r="135" spans="1:3" x14ac:dyDescent="0.25">
      <c r="A135" s="47" t="s">
        <v>21</v>
      </c>
      <c r="B135" s="47"/>
      <c r="C135" s="21" t="s">
        <v>24</v>
      </c>
    </row>
    <row r="136" spans="1:3" x14ac:dyDescent="0.25">
      <c r="A136" s="28"/>
      <c r="B136" s="28"/>
      <c r="C136" s="28"/>
    </row>
    <row r="137" spans="1:3" ht="17.25" customHeight="1" x14ac:dyDescent="0.25">
      <c r="A137" s="43" t="s">
        <v>114</v>
      </c>
      <c r="B137" s="43"/>
      <c r="C137" s="43"/>
    </row>
    <row r="138" spans="1:3" ht="18.75" customHeight="1" x14ac:dyDescent="0.25">
      <c r="A138" s="12" t="s">
        <v>27</v>
      </c>
      <c r="B138" s="44" t="s">
        <v>154</v>
      </c>
      <c r="C138" s="45"/>
    </row>
    <row r="139" spans="1:3" x14ac:dyDescent="0.25">
      <c r="A139" s="13" t="s">
        <v>9</v>
      </c>
      <c r="B139" s="48">
        <v>1957</v>
      </c>
      <c r="C139" s="48"/>
    </row>
    <row r="140" spans="1:3" x14ac:dyDescent="0.25">
      <c r="A140" s="13" t="s">
        <v>10</v>
      </c>
      <c r="B140" s="48">
        <v>2</v>
      </c>
      <c r="C140" s="48"/>
    </row>
    <row r="141" spans="1:3" x14ac:dyDescent="0.25">
      <c r="A141" s="13" t="s">
        <v>11</v>
      </c>
      <c r="B141" s="48">
        <v>8</v>
      </c>
      <c r="C141" s="48"/>
    </row>
    <row r="142" spans="1:3" x14ac:dyDescent="0.25">
      <c r="A142" s="13" t="s">
        <v>12</v>
      </c>
      <c r="B142" s="48">
        <v>509.3</v>
      </c>
      <c r="C142" s="48"/>
    </row>
    <row r="143" spans="1:3" x14ac:dyDescent="0.25">
      <c r="A143" s="13" t="s">
        <v>13</v>
      </c>
      <c r="B143" s="48">
        <v>451.9</v>
      </c>
      <c r="C143" s="48"/>
    </row>
    <row r="144" spans="1:3" x14ac:dyDescent="0.25">
      <c r="A144" s="13" t="s">
        <v>28</v>
      </c>
      <c r="B144" s="49" t="s">
        <v>29</v>
      </c>
      <c r="C144" s="50"/>
    </row>
    <row r="145" spans="1:3" x14ac:dyDescent="0.25">
      <c r="A145" s="13" t="s">
        <v>30</v>
      </c>
      <c r="B145" s="49" t="s">
        <v>31</v>
      </c>
      <c r="C145" s="54"/>
    </row>
    <row r="146" spans="1:3" x14ac:dyDescent="0.25">
      <c r="A146" s="14" t="s">
        <v>33</v>
      </c>
      <c r="B146" s="15" t="s">
        <v>32</v>
      </c>
      <c r="C146" s="16" t="s">
        <v>113</v>
      </c>
    </row>
    <row r="147" spans="1:3" x14ac:dyDescent="0.25">
      <c r="A147" s="25" t="s">
        <v>126</v>
      </c>
      <c r="B147" s="19">
        <v>1727</v>
      </c>
      <c r="C147" s="19" t="s">
        <v>136</v>
      </c>
    </row>
    <row r="148" spans="1:3" x14ac:dyDescent="0.25">
      <c r="A148" s="25" t="s">
        <v>2</v>
      </c>
      <c r="B148" s="19">
        <v>11868</v>
      </c>
      <c r="C148" s="19"/>
    </row>
    <row r="149" spans="1:3" x14ac:dyDescent="0.25">
      <c r="A149" s="25" t="s">
        <v>167</v>
      </c>
      <c r="B149" s="19">
        <v>7000.83</v>
      </c>
      <c r="C149" s="19"/>
    </row>
    <row r="150" spans="1:3" x14ac:dyDescent="0.25">
      <c r="A150" s="25" t="s">
        <v>3</v>
      </c>
      <c r="B150" s="19">
        <v>12948</v>
      </c>
      <c r="C150" s="19"/>
    </row>
    <row r="151" spans="1:3" x14ac:dyDescent="0.25">
      <c r="A151" s="25" t="s">
        <v>4</v>
      </c>
      <c r="B151" s="19">
        <v>7720.83</v>
      </c>
      <c r="C151" s="19"/>
    </row>
    <row r="152" spans="1:3" x14ac:dyDescent="0.25">
      <c r="A152" s="25" t="s">
        <v>5</v>
      </c>
      <c r="B152" s="19">
        <v>1626.84</v>
      </c>
      <c r="C152" s="19"/>
    </row>
    <row r="153" spans="1:3" x14ac:dyDescent="0.25">
      <c r="A153" s="25" t="s">
        <v>6</v>
      </c>
      <c r="B153" s="19">
        <v>867.6</v>
      </c>
      <c r="C153" s="19"/>
    </row>
    <row r="154" spans="1:3" x14ac:dyDescent="0.25">
      <c r="A154" s="25" t="s">
        <v>7</v>
      </c>
      <c r="B154" s="19">
        <v>3816</v>
      </c>
      <c r="C154" s="19"/>
    </row>
    <row r="155" spans="1:3" x14ac:dyDescent="0.25">
      <c r="A155" s="26" t="s">
        <v>108</v>
      </c>
      <c r="B155" s="22">
        <v>6932.15</v>
      </c>
      <c r="C155" s="22"/>
    </row>
    <row r="156" spans="1:3" x14ac:dyDescent="0.25">
      <c r="A156" s="25" t="s">
        <v>109</v>
      </c>
      <c r="B156" s="31">
        <v>1222.32</v>
      </c>
      <c r="C156" s="22"/>
    </row>
    <row r="157" spans="1:3" x14ac:dyDescent="0.25">
      <c r="A157" s="12" t="s">
        <v>8</v>
      </c>
      <c r="B157" s="41">
        <f>SUM(B147:B156)</f>
        <v>55729.57</v>
      </c>
      <c r="C157" s="42"/>
    </row>
    <row r="158" spans="1:3" x14ac:dyDescent="0.25">
      <c r="A158" s="12" t="s">
        <v>25</v>
      </c>
      <c r="B158" s="41">
        <v>71960.759999999995</v>
      </c>
      <c r="C158" s="42"/>
    </row>
    <row r="159" spans="1:3" x14ac:dyDescent="0.25">
      <c r="A159" s="12" t="s">
        <v>135</v>
      </c>
      <c r="B159" s="41">
        <v>0</v>
      </c>
      <c r="C159" s="42"/>
    </row>
    <row r="160" spans="1:3" x14ac:dyDescent="0.25">
      <c r="A160" s="12" t="s">
        <v>163</v>
      </c>
      <c r="B160" s="41">
        <f>B159+B158-B157</f>
        <v>16231.189999999995</v>
      </c>
      <c r="C160" s="42"/>
    </row>
    <row r="161" spans="1:3" x14ac:dyDescent="0.25">
      <c r="A161" s="12" t="s">
        <v>164</v>
      </c>
      <c r="B161" s="41">
        <f>B162+B163</f>
        <v>25282.86</v>
      </c>
      <c r="C161" s="42"/>
    </row>
    <row r="162" spans="1:3" x14ac:dyDescent="0.25">
      <c r="A162" s="33" t="s">
        <v>111</v>
      </c>
      <c r="B162" s="41">
        <v>17393.400000000001</v>
      </c>
      <c r="C162" s="42"/>
    </row>
    <row r="163" spans="1:3" x14ac:dyDescent="0.25">
      <c r="A163" s="33" t="s">
        <v>112</v>
      </c>
      <c r="B163" s="41">
        <v>7889.46</v>
      </c>
      <c r="C163" s="42"/>
    </row>
    <row r="164" spans="1:3" x14ac:dyDescent="0.25">
      <c r="A164" s="12" t="s">
        <v>165</v>
      </c>
      <c r="B164" s="41">
        <f>B160+B161</f>
        <v>41514.049999999996</v>
      </c>
      <c r="C164" s="42"/>
    </row>
    <row r="165" spans="1:3" x14ac:dyDescent="0.25">
      <c r="A165" s="12" t="s">
        <v>26</v>
      </c>
      <c r="B165" s="41">
        <v>-5.66</v>
      </c>
      <c r="C165" s="42"/>
    </row>
    <row r="166" spans="1:3" ht="39.75" customHeight="1" x14ac:dyDescent="0.25">
      <c r="A166" s="58" t="s">
        <v>34</v>
      </c>
      <c r="B166" s="59"/>
      <c r="C166" s="60"/>
    </row>
    <row r="167" spans="1:3" x14ac:dyDescent="0.25">
      <c r="A167" s="47" t="s">
        <v>15</v>
      </c>
      <c r="B167" s="47"/>
      <c r="C167" s="21" t="s">
        <v>22</v>
      </c>
    </row>
    <row r="168" spans="1:3" x14ac:dyDescent="0.25">
      <c r="A168" s="47" t="s">
        <v>16</v>
      </c>
      <c r="B168" s="47"/>
      <c r="C168" s="17" t="s">
        <v>166</v>
      </c>
    </row>
    <row r="169" spans="1:3" x14ac:dyDescent="0.25">
      <c r="A169" s="47" t="s">
        <v>17</v>
      </c>
      <c r="B169" s="47"/>
      <c r="C169" s="21" t="s">
        <v>23</v>
      </c>
    </row>
    <row r="170" spans="1:3" x14ac:dyDescent="0.25">
      <c r="A170" s="47" t="s">
        <v>18</v>
      </c>
      <c r="B170" s="47"/>
      <c r="C170" s="21" t="s">
        <v>23</v>
      </c>
    </row>
    <row r="171" spans="1:3" x14ac:dyDescent="0.25">
      <c r="A171" s="47" t="s">
        <v>19</v>
      </c>
      <c r="B171" s="47"/>
      <c r="C171" s="21" t="s">
        <v>23</v>
      </c>
    </row>
    <row r="172" spans="1:3" x14ac:dyDescent="0.25">
      <c r="A172" s="47" t="s">
        <v>37</v>
      </c>
      <c r="B172" s="47"/>
      <c r="C172" s="21" t="s">
        <v>23</v>
      </c>
    </row>
    <row r="173" spans="1:3" x14ac:dyDescent="0.25">
      <c r="A173" s="47" t="s">
        <v>14</v>
      </c>
      <c r="B173" s="47"/>
      <c r="C173" s="21" t="s">
        <v>23</v>
      </c>
    </row>
    <row r="174" spans="1:3" x14ac:dyDescent="0.25">
      <c r="A174" s="47" t="s">
        <v>38</v>
      </c>
      <c r="B174" s="47"/>
      <c r="C174" s="21" t="s">
        <v>23</v>
      </c>
    </row>
    <row r="175" spans="1:3" x14ac:dyDescent="0.25">
      <c r="A175" s="47" t="s">
        <v>20</v>
      </c>
      <c r="B175" s="47"/>
      <c r="C175" s="21" t="s">
        <v>23</v>
      </c>
    </row>
    <row r="176" spans="1:3" x14ac:dyDescent="0.25">
      <c r="A176" s="52" t="s">
        <v>110</v>
      </c>
      <c r="B176" s="53"/>
      <c r="C176" s="21" t="s">
        <v>23</v>
      </c>
    </row>
    <row r="177" spans="1:3" x14ac:dyDescent="0.25">
      <c r="A177" s="47" t="s">
        <v>21</v>
      </c>
      <c r="B177" s="47"/>
      <c r="C177" s="21" t="s">
        <v>24</v>
      </c>
    </row>
    <row r="178" spans="1:3" x14ac:dyDescent="0.25">
      <c r="A178" s="28"/>
      <c r="B178" s="28"/>
      <c r="C178" s="28"/>
    </row>
    <row r="179" spans="1:3" x14ac:dyDescent="0.25">
      <c r="A179" s="43" t="s">
        <v>114</v>
      </c>
      <c r="B179" s="43"/>
      <c r="C179" s="43"/>
    </row>
    <row r="180" spans="1:3" ht="16.5" customHeight="1" x14ac:dyDescent="0.25">
      <c r="A180" s="12" t="s">
        <v>27</v>
      </c>
      <c r="B180" s="44" t="s">
        <v>155</v>
      </c>
      <c r="C180" s="45"/>
    </row>
    <row r="181" spans="1:3" x14ac:dyDescent="0.25">
      <c r="A181" s="13" t="s">
        <v>9</v>
      </c>
      <c r="B181" s="48">
        <v>1972</v>
      </c>
      <c r="C181" s="48"/>
    </row>
    <row r="182" spans="1:3" x14ac:dyDescent="0.25">
      <c r="A182" s="13" t="s">
        <v>10</v>
      </c>
      <c r="B182" s="48">
        <v>2</v>
      </c>
      <c r="C182" s="48"/>
    </row>
    <row r="183" spans="1:3" x14ac:dyDescent="0.25">
      <c r="A183" s="13" t="s">
        <v>11</v>
      </c>
      <c r="B183" s="48">
        <v>8</v>
      </c>
      <c r="C183" s="48"/>
    </row>
    <row r="184" spans="1:3" x14ac:dyDescent="0.25">
      <c r="A184" s="13" t="s">
        <v>12</v>
      </c>
      <c r="B184" s="48">
        <v>544.5</v>
      </c>
      <c r="C184" s="48"/>
    </row>
    <row r="185" spans="1:3" x14ac:dyDescent="0.25">
      <c r="A185" s="13" t="s">
        <v>13</v>
      </c>
      <c r="B185" s="48">
        <v>500.5</v>
      </c>
      <c r="C185" s="48"/>
    </row>
    <row r="186" spans="1:3" x14ac:dyDescent="0.25">
      <c r="A186" s="13" t="s">
        <v>28</v>
      </c>
      <c r="B186" s="49" t="s">
        <v>29</v>
      </c>
      <c r="C186" s="50"/>
    </row>
    <row r="187" spans="1:3" x14ac:dyDescent="0.25">
      <c r="A187" s="13" t="s">
        <v>30</v>
      </c>
      <c r="B187" s="49" t="s">
        <v>31</v>
      </c>
      <c r="C187" s="54"/>
    </row>
    <row r="188" spans="1:3" x14ac:dyDescent="0.25">
      <c r="A188" s="23" t="s">
        <v>33</v>
      </c>
      <c r="B188" s="24" t="s">
        <v>32</v>
      </c>
      <c r="C188" s="23" t="s">
        <v>113</v>
      </c>
    </row>
    <row r="189" spans="1:3" x14ac:dyDescent="0.25">
      <c r="A189" s="25" t="s">
        <v>2</v>
      </c>
      <c r="B189" s="22">
        <v>13176</v>
      </c>
      <c r="C189" s="25"/>
    </row>
    <row r="190" spans="1:3" x14ac:dyDescent="0.25">
      <c r="A190" s="25" t="s">
        <v>167</v>
      </c>
      <c r="B190" s="22">
        <v>7200</v>
      </c>
      <c r="C190" s="25"/>
    </row>
    <row r="191" spans="1:3" x14ac:dyDescent="0.25">
      <c r="A191" s="25" t="s">
        <v>3</v>
      </c>
      <c r="B191" s="22">
        <v>14376</v>
      </c>
      <c r="C191" s="25"/>
    </row>
    <row r="192" spans="1:3" x14ac:dyDescent="0.25">
      <c r="A192" s="25" t="s">
        <v>4</v>
      </c>
      <c r="B192" s="22">
        <v>8500.83</v>
      </c>
      <c r="C192" s="25"/>
    </row>
    <row r="193" spans="1:3" x14ac:dyDescent="0.25">
      <c r="A193" s="25" t="s">
        <v>5</v>
      </c>
      <c r="B193" s="22">
        <v>1805.4</v>
      </c>
      <c r="C193" s="25"/>
    </row>
    <row r="194" spans="1:3" x14ac:dyDescent="0.25">
      <c r="A194" s="25" t="s">
        <v>6</v>
      </c>
      <c r="B194" s="22">
        <v>960.96</v>
      </c>
      <c r="C194" s="25"/>
    </row>
    <row r="195" spans="1:3" x14ac:dyDescent="0.25">
      <c r="A195" s="25" t="s">
        <v>7</v>
      </c>
      <c r="B195" s="22">
        <v>4236</v>
      </c>
      <c r="C195" s="25"/>
    </row>
    <row r="196" spans="1:3" x14ac:dyDescent="0.25">
      <c r="A196" s="26" t="s">
        <v>108</v>
      </c>
      <c r="B196" s="22">
        <v>7677.67</v>
      </c>
      <c r="C196" s="26"/>
    </row>
    <row r="197" spans="1:3" x14ac:dyDescent="0.25">
      <c r="A197" s="25" t="s">
        <v>109</v>
      </c>
      <c r="B197" s="22">
        <v>1306.8</v>
      </c>
      <c r="C197" s="26"/>
    </row>
    <row r="198" spans="1:3" x14ac:dyDescent="0.25">
      <c r="A198" s="12" t="s">
        <v>8</v>
      </c>
      <c r="B198" s="41">
        <f>SUM(B189:B197)</f>
        <v>59239.66</v>
      </c>
      <c r="C198" s="42"/>
    </row>
    <row r="199" spans="1:3" x14ac:dyDescent="0.25">
      <c r="A199" s="12" t="s">
        <v>25</v>
      </c>
      <c r="B199" s="41">
        <v>77474.600000000006</v>
      </c>
      <c r="C199" s="42"/>
    </row>
    <row r="200" spans="1:3" x14ac:dyDescent="0.25">
      <c r="A200" s="12" t="s">
        <v>135</v>
      </c>
      <c r="B200" s="41">
        <v>0</v>
      </c>
      <c r="C200" s="42"/>
    </row>
    <row r="201" spans="1:3" x14ac:dyDescent="0.25">
      <c r="A201" s="12" t="s">
        <v>163</v>
      </c>
      <c r="B201" s="41">
        <f>B200+B199-B198</f>
        <v>18234.940000000002</v>
      </c>
      <c r="C201" s="42"/>
    </row>
    <row r="202" spans="1:3" x14ac:dyDescent="0.25">
      <c r="A202" s="12" t="s">
        <v>164</v>
      </c>
      <c r="B202" s="41">
        <f>B203+B204</f>
        <v>2231.7200000000003</v>
      </c>
      <c r="C202" s="42"/>
    </row>
    <row r="203" spans="1:3" x14ac:dyDescent="0.25">
      <c r="A203" s="33" t="s">
        <v>111</v>
      </c>
      <c r="B203" s="41">
        <v>2258.86</v>
      </c>
      <c r="C203" s="42"/>
    </row>
    <row r="204" spans="1:3" x14ac:dyDescent="0.25">
      <c r="A204" s="33" t="s">
        <v>112</v>
      </c>
      <c r="B204" s="41">
        <v>-27.14</v>
      </c>
      <c r="C204" s="42"/>
    </row>
    <row r="205" spans="1:3" x14ac:dyDescent="0.25">
      <c r="A205" s="12" t="s">
        <v>165</v>
      </c>
      <c r="B205" s="41">
        <f>B201+B202</f>
        <v>20466.660000000003</v>
      </c>
      <c r="C205" s="42"/>
    </row>
    <row r="206" spans="1:3" x14ac:dyDescent="0.25">
      <c r="A206" s="12" t="s">
        <v>26</v>
      </c>
      <c r="B206" s="41">
        <v>48646.12</v>
      </c>
      <c r="C206" s="42"/>
    </row>
    <row r="207" spans="1:3" ht="42" customHeight="1" x14ac:dyDescent="0.25">
      <c r="A207" s="58" t="s">
        <v>34</v>
      </c>
      <c r="B207" s="59"/>
      <c r="C207" s="60"/>
    </row>
    <row r="208" spans="1:3" x14ac:dyDescent="0.25">
      <c r="A208" s="47" t="s">
        <v>15</v>
      </c>
      <c r="B208" s="47"/>
      <c r="C208" s="21" t="s">
        <v>22</v>
      </c>
    </row>
    <row r="209" spans="1:3" x14ac:dyDescent="0.25">
      <c r="A209" s="47" t="s">
        <v>16</v>
      </c>
      <c r="B209" s="47"/>
      <c r="C209" s="17" t="s">
        <v>166</v>
      </c>
    </row>
    <row r="210" spans="1:3" x14ac:dyDescent="0.25">
      <c r="A210" s="47" t="s">
        <v>17</v>
      </c>
      <c r="B210" s="47"/>
      <c r="C210" s="21" t="s">
        <v>23</v>
      </c>
    </row>
    <row r="211" spans="1:3" x14ac:dyDescent="0.25">
      <c r="A211" s="47" t="s">
        <v>18</v>
      </c>
      <c r="B211" s="47"/>
      <c r="C211" s="21" t="s">
        <v>23</v>
      </c>
    </row>
    <row r="212" spans="1:3" x14ac:dyDescent="0.25">
      <c r="A212" s="47" t="s">
        <v>19</v>
      </c>
      <c r="B212" s="47"/>
      <c r="C212" s="21" t="s">
        <v>23</v>
      </c>
    </row>
    <row r="213" spans="1:3" x14ac:dyDescent="0.25">
      <c r="A213" s="47" t="s">
        <v>37</v>
      </c>
      <c r="B213" s="47"/>
      <c r="C213" s="21" t="s">
        <v>23</v>
      </c>
    </row>
    <row r="214" spans="1:3" x14ac:dyDescent="0.25">
      <c r="A214" s="47" t="s">
        <v>14</v>
      </c>
      <c r="B214" s="47"/>
      <c r="C214" s="21" t="s">
        <v>23</v>
      </c>
    </row>
    <row r="215" spans="1:3" x14ac:dyDescent="0.25">
      <c r="A215" s="47" t="s">
        <v>38</v>
      </c>
      <c r="B215" s="47"/>
      <c r="C215" s="21" t="s">
        <v>23</v>
      </c>
    </row>
    <row r="216" spans="1:3" x14ac:dyDescent="0.25">
      <c r="A216" s="47" t="s">
        <v>20</v>
      </c>
      <c r="B216" s="47"/>
      <c r="C216" s="21" t="s">
        <v>23</v>
      </c>
    </row>
    <row r="217" spans="1:3" x14ac:dyDescent="0.25">
      <c r="A217" s="52" t="s">
        <v>110</v>
      </c>
      <c r="B217" s="53"/>
      <c r="C217" s="21" t="s">
        <v>23</v>
      </c>
    </row>
    <row r="218" spans="1:3" x14ac:dyDescent="0.25">
      <c r="A218" s="47" t="s">
        <v>21</v>
      </c>
      <c r="B218" s="47"/>
      <c r="C218" s="21" t="s">
        <v>24</v>
      </c>
    </row>
    <row r="219" spans="1:3" x14ac:dyDescent="0.25">
      <c r="A219" s="28"/>
      <c r="B219" s="28"/>
      <c r="C219" s="28"/>
    </row>
    <row r="220" spans="1:3" x14ac:dyDescent="0.25">
      <c r="A220" s="43" t="s">
        <v>114</v>
      </c>
      <c r="B220" s="43"/>
      <c r="C220" s="43"/>
    </row>
    <row r="221" spans="1:3" ht="18.75" customHeight="1" x14ac:dyDescent="0.25">
      <c r="A221" s="12" t="s">
        <v>27</v>
      </c>
      <c r="B221" s="44" t="s">
        <v>156</v>
      </c>
      <c r="C221" s="45"/>
    </row>
    <row r="222" spans="1:3" x14ac:dyDescent="0.25">
      <c r="A222" s="32" t="s">
        <v>9</v>
      </c>
      <c r="B222" s="48">
        <v>1953</v>
      </c>
      <c r="C222" s="48"/>
    </row>
    <row r="223" spans="1:3" x14ac:dyDescent="0.25">
      <c r="A223" s="32" t="s">
        <v>10</v>
      </c>
      <c r="B223" s="48">
        <v>2</v>
      </c>
      <c r="C223" s="48"/>
    </row>
    <row r="224" spans="1:3" x14ac:dyDescent="0.25">
      <c r="A224" s="32" t="s">
        <v>11</v>
      </c>
      <c r="B224" s="48">
        <v>8</v>
      </c>
      <c r="C224" s="48"/>
    </row>
    <row r="225" spans="1:3" x14ac:dyDescent="0.25">
      <c r="A225" s="32" t="s">
        <v>12</v>
      </c>
      <c r="B225" s="48">
        <v>432</v>
      </c>
      <c r="C225" s="48"/>
    </row>
    <row r="226" spans="1:3" x14ac:dyDescent="0.25">
      <c r="A226" s="32" t="s">
        <v>13</v>
      </c>
      <c r="B226" s="48">
        <v>394.3</v>
      </c>
      <c r="C226" s="48"/>
    </row>
    <row r="227" spans="1:3" x14ac:dyDescent="0.25">
      <c r="A227" s="32" t="s">
        <v>28</v>
      </c>
      <c r="B227" s="55" t="s">
        <v>29</v>
      </c>
      <c r="C227" s="56"/>
    </row>
    <row r="228" spans="1:3" x14ac:dyDescent="0.25">
      <c r="A228" s="32" t="s">
        <v>30</v>
      </c>
      <c r="B228" s="55" t="s">
        <v>31</v>
      </c>
      <c r="C228" s="57"/>
    </row>
    <row r="229" spans="1:3" x14ac:dyDescent="0.25">
      <c r="A229" s="23" t="s">
        <v>33</v>
      </c>
      <c r="B229" s="24" t="s">
        <v>32</v>
      </c>
      <c r="C229" s="23" t="s">
        <v>113</v>
      </c>
    </row>
    <row r="230" spans="1:3" x14ac:dyDescent="0.25">
      <c r="A230" s="25" t="s">
        <v>2</v>
      </c>
      <c r="B230" s="22">
        <v>7248</v>
      </c>
      <c r="C230" s="19"/>
    </row>
    <row r="231" spans="1:3" x14ac:dyDescent="0.25">
      <c r="A231" s="25" t="s">
        <v>167</v>
      </c>
      <c r="B231" s="22">
        <v>2088</v>
      </c>
      <c r="C231" s="19"/>
    </row>
    <row r="232" spans="1:3" x14ac:dyDescent="0.25">
      <c r="A232" s="25" t="s">
        <v>118</v>
      </c>
      <c r="B232" s="22">
        <v>520.83000000000004</v>
      </c>
      <c r="C232" s="19" t="s">
        <v>136</v>
      </c>
    </row>
    <row r="233" spans="1:3" x14ac:dyDescent="0.25">
      <c r="A233" s="25" t="s">
        <v>3</v>
      </c>
      <c r="B233" s="22">
        <v>6864</v>
      </c>
      <c r="C233" s="19"/>
    </row>
    <row r="234" spans="1:3" x14ac:dyDescent="0.25">
      <c r="A234" s="25" t="s">
        <v>4</v>
      </c>
      <c r="B234" s="22">
        <v>3864</v>
      </c>
      <c r="C234" s="19"/>
    </row>
    <row r="235" spans="1:3" x14ac:dyDescent="0.25">
      <c r="A235" s="25" t="s">
        <v>5</v>
      </c>
      <c r="B235" s="22">
        <v>1419.48</v>
      </c>
      <c r="C235" s="19"/>
    </row>
    <row r="236" spans="1:3" x14ac:dyDescent="0.25">
      <c r="A236" s="25" t="s">
        <v>6</v>
      </c>
      <c r="B236" s="22">
        <v>757.08</v>
      </c>
      <c r="C236" s="19"/>
    </row>
    <row r="237" spans="1:3" x14ac:dyDescent="0.25">
      <c r="A237" s="25" t="s">
        <v>7</v>
      </c>
      <c r="B237" s="22">
        <v>1152</v>
      </c>
      <c r="C237" s="19"/>
    </row>
    <row r="238" spans="1:3" x14ac:dyDescent="0.25">
      <c r="A238" s="26" t="s">
        <v>108</v>
      </c>
      <c r="B238" s="22">
        <v>6048.56</v>
      </c>
      <c r="C238" s="22"/>
    </row>
    <row r="239" spans="1:3" x14ac:dyDescent="0.25">
      <c r="A239" s="25" t="s">
        <v>109</v>
      </c>
      <c r="B239" s="22">
        <v>1036.8</v>
      </c>
      <c r="C239" s="22"/>
    </row>
    <row r="240" spans="1:3" x14ac:dyDescent="0.25">
      <c r="A240" s="12" t="s">
        <v>8</v>
      </c>
      <c r="B240" s="41">
        <f>SUM(B230:B239)</f>
        <v>30998.750000000004</v>
      </c>
      <c r="C240" s="42"/>
    </row>
    <row r="241" spans="1:3" x14ac:dyDescent="0.25">
      <c r="A241" s="12" t="s">
        <v>25</v>
      </c>
      <c r="B241" s="41">
        <v>35164.629999999997</v>
      </c>
      <c r="C241" s="42"/>
    </row>
    <row r="242" spans="1:3" x14ac:dyDescent="0.25">
      <c r="A242" s="12" t="s">
        <v>135</v>
      </c>
      <c r="B242" s="41">
        <v>3600</v>
      </c>
      <c r="C242" s="42"/>
    </row>
    <row r="243" spans="1:3" x14ac:dyDescent="0.25">
      <c r="A243" s="12" t="s">
        <v>163</v>
      </c>
      <c r="B243" s="41">
        <f>B242+B241-B240</f>
        <v>7765.8799999999937</v>
      </c>
      <c r="C243" s="42"/>
    </row>
    <row r="244" spans="1:3" x14ac:dyDescent="0.25">
      <c r="A244" s="12" t="s">
        <v>164</v>
      </c>
      <c r="B244" s="41">
        <f>B245+B246</f>
        <v>12504.76</v>
      </c>
      <c r="C244" s="42"/>
    </row>
    <row r="245" spans="1:3" x14ac:dyDescent="0.25">
      <c r="A245" s="33" t="s">
        <v>111</v>
      </c>
      <c r="B245" s="41">
        <v>9960.86</v>
      </c>
      <c r="C245" s="42"/>
    </row>
    <row r="246" spans="1:3" x14ac:dyDescent="0.25">
      <c r="A246" s="33" t="s">
        <v>112</v>
      </c>
      <c r="B246" s="41">
        <v>2543.9</v>
      </c>
      <c r="C246" s="42"/>
    </row>
    <row r="247" spans="1:3" x14ac:dyDescent="0.25">
      <c r="A247" s="12" t="s">
        <v>165</v>
      </c>
      <c r="B247" s="41">
        <f>B243+B244</f>
        <v>20270.639999999992</v>
      </c>
      <c r="C247" s="42"/>
    </row>
    <row r="248" spans="1:3" x14ac:dyDescent="0.25">
      <c r="A248" s="12" t="s">
        <v>26</v>
      </c>
      <c r="B248" s="41">
        <v>-570.24</v>
      </c>
      <c r="C248" s="42"/>
    </row>
    <row r="249" spans="1:3" ht="40.5" customHeight="1" x14ac:dyDescent="0.25">
      <c r="A249" s="58" t="s">
        <v>34</v>
      </c>
      <c r="B249" s="59"/>
      <c r="C249" s="60"/>
    </row>
    <row r="250" spans="1:3" x14ac:dyDescent="0.25">
      <c r="A250" s="47" t="s">
        <v>15</v>
      </c>
      <c r="B250" s="47"/>
      <c r="C250" s="21" t="s">
        <v>22</v>
      </c>
    </row>
    <row r="251" spans="1:3" x14ac:dyDescent="0.25">
      <c r="A251" s="47" t="s">
        <v>16</v>
      </c>
      <c r="B251" s="47"/>
      <c r="C251" s="17" t="s">
        <v>166</v>
      </c>
    </row>
    <row r="252" spans="1:3" x14ac:dyDescent="0.25">
      <c r="A252" s="47" t="s">
        <v>17</v>
      </c>
      <c r="B252" s="47"/>
      <c r="C252" s="21" t="s">
        <v>23</v>
      </c>
    </row>
    <row r="253" spans="1:3" x14ac:dyDescent="0.25">
      <c r="A253" s="47" t="s">
        <v>18</v>
      </c>
      <c r="B253" s="47"/>
      <c r="C253" s="21" t="s">
        <v>23</v>
      </c>
    </row>
    <row r="254" spans="1:3" x14ac:dyDescent="0.25">
      <c r="A254" s="47" t="s">
        <v>19</v>
      </c>
      <c r="B254" s="47"/>
      <c r="C254" s="21" t="s">
        <v>23</v>
      </c>
    </row>
    <row r="255" spans="1:3" x14ac:dyDescent="0.25">
      <c r="A255" s="47" t="s">
        <v>37</v>
      </c>
      <c r="B255" s="47"/>
      <c r="C255" s="21" t="s">
        <v>23</v>
      </c>
    </row>
    <row r="256" spans="1:3" x14ac:dyDescent="0.25">
      <c r="A256" s="47" t="s">
        <v>14</v>
      </c>
      <c r="B256" s="47"/>
      <c r="C256" s="21" t="s">
        <v>23</v>
      </c>
    </row>
    <row r="257" spans="1:3" x14ac:dyDescent="0.25">
      <c r="A257" s="47" t="s">
        <v>38</v>
      </c>
      <c r="B257" s="47"/>
      <c r="C257" s="21" t="s">
        <v>23</v>
      </c>
    </row>
    <row r="258" spans="1:3" x14ac:dyDescent="0.25">
      <c r="A258" s="47" t="s">
        <v>20</v>
      </c>
      <c r="B258" s="47"/>
      <c r="C258" s="21" t="s">
        <v>23</v>
      </c>
    </row>
    <row r="259" spans="1:3" x14ac:dyDescent="0.25">
      <c r="A259" s="52" t="s">
        <v>110</v>
      </c>
      <c r="B259" s="53"/>
      <c r="C259" s="21" t="s">
        <v>23</v>
      </c>
    </row>
    <row r="260" spans="1:3" x14ac:dyDescent="0.25">
      <c r="A260" s="47" t="s">
        <v>21</v>
      </c>
      <c r="B260" s="47"/>
      <c r="C260" s="21" t="s">
        <v>24</v>
      </c>
    </row>
    <row r="261" spans="1:3" x14ac:dyDescent="0.25">
      <c r="A261" s="28"/>
      <c r="B261" s="28"/>
      <c r="C261" s="28"/>
    </row>
    <row r="262" spans="1:3" x14ac:dyDescent="0.25">
      <c r="A262" s="43" t="s">
        <v>114</v>
      </c>
      <c r="B262" s="43"/>
      <c r="C262" s="43"/>
    </row>
    <row r="263" spans="1:3" ht="18.75" customHeight="1" x14ac:dyDescent="0.25">
      <c r="A263" s="12" t="s">
        <v>27</v>
      </c>
      <c r="B263" s="44" t="s">
        <v>157</v>
      </c>
      <c r="C263" s="45"/>
    </row>
    <row r="264" spans="1:3" x14ac:dyDescent="0.25">
      <c r="A264" s="13" t="s">
        <v>9</v>
      </c>
      <c r="B264" s="48">
        <v>1961</v>
      </c>
      <c r="C264" s="48"/>
    </row>
    <row r="265" spans="1:3" x14ac:dyDescent="0.25">
      <c r="A265" s="13" t="s">
        <v>10</v>
      </c>
      <c r="B265" s="48">
        <v>2</v>
      </c>
      <c r="C265" s="48"/>
    </row>
    <row r="266" spans="1:3" x14ac:dyDescent="0.25">
      <c r="A266" s="13" t="s">
        <v>11</v>
      </c>
      <c r="B266" s="48">
        <v>16</v>
      </c>
      <c r="C266" s="48"/>
    </row>
    <row r="267" spans="1:3" x14ac:dyDescent="0.25">
      <c r="A267" s="13" t="s">
        <v>12</v>
      </c>
      <c r="B267" s="48">
        <v>581.4</v>
      </c>
      <c r="C267" s="48"/>
    </row>
    <row r="268" spans="1:3" x14ac:dyDescent="0.25">
      <c r="A268" s="13" t="s">
        <v>13</v>
      </c>
      <c r="B268" s="48">
        <v>533.6</v>
      </c>
      <c r="C268" s="48"/>
    </row>
    <row r="269" spans="1:3" x14ac:dyDescent="0.25">
      <c r="A269" s="13" t="s">
        <v>28</v>
      </c>
      <c r="B269" s="49" t="s">
        <v>29</v>
      </c>
      <c r="C269" s="50"/>
    </row>
    <row r="270" spans="1:3" x14ac:dyDescent="0.25">
      <c r="A270" s="21" t="s">
        <v>30</v>
      </c>
      <c r="B270" s="51" t="s">
        <v>31</v>
      </c>
      <c r="C270" s="51"/>
    </row>
    <row r="271" spans="1:3" x14ac:dyDescent="0.25">
      <c r="A271" s="12" t="s">
        <v>33</v>
      </c>
      <c r="B271" s="29" t="s">
        <v>32</v>
      </c>
      <c r="C271" s="12" t="s">
        <v>113</v>
      </c>
    </row>
    <row r="272" spans="1:3" x14ac:dyDescent="0.25">
      <c r="A272" s="30" t="s">
        <v>123</v>
      </c>
      <c r="B272" s="22">
        <v>2200</v>
      </c>
      <c r="C272" s="19" t="s">
        <v>138</v>
      </c>
    </row>
    <row r="273" spans="1:3" x14ac:dyDescent="0.25">
      <c r="A273" s="30" t="s">
        <v>124</v>
      </c>
      <c r="B273" s="22">
        <v>37800</v>
      </c>
      <c r="C273" s="19" t="s">
        <v>138</v>
      </c>
    </row>
    <row r="274" spans="1:3" x14ac:dyDescent="0.25">
      <c r="A274" s="30" t="s">
        <v>115</v>
      </c>
      <c r="B274" s="22">
        <v>13692.6</v>
      </c>
      <c r="C274" s="19" t="s">
        <v>138</v>
      </c>
    </row>
    <row r="275" spans="1:3" x14ac:dyDescent="0.25">
      <c r="A275" s="30" t="s">
        <v>116</v>
      </c>
      <c r="B275" s="22">
        <v>61887</v>
      </c>
      <c r="C275" s="19" t="s">
        <v>138</v>
      </c>
    </row>
    <row r="276" spans="1:3" x14ac:dyDescent="0.25">
      <c r="A276" s="30" t="s">
        <v>2</v>
      </c>
      <c r="B276" s="22">
        <v>14016</v>
      </c>
      <c r="C276" s="19"/>
    </row>
    <row r="277" spans="1:3" x14ac:dyDescent="0.25">
      <c r="A277" s="30" t="s">
        <v>0</v>
      </c>
      <c r="B277" s="22">
        <v>88</v>
      </c>
      <c r="C277" s="19" t="s">
        <v>138</v>
      </c>
    </row>
    <row r="278" spans="1:3" x14ac:dyDescent="0.25">
      <c r="A278" s="30" t="s">
        <v>167</v>
      </c>
      <c r="B278" s="22">
        <v>7632</v>
      </c>
      <c r="C278" s="19"/>
    </row>
    <row r="279" spans="1:3" x14ac:dyDescent="0.25">
      <c r="A279" s="30" t="s">
        <v>3</v>
      </c>
      <c r="B279" s="22">
        <v>15300</v>
      </c>
      <c r="C279" s="19"/>
    </row>
    <row r="280" spans="1:3" x14ac:dyDescent="0.25">
      <c r="A280" s="30" t="s">
        <v>4</v>
      </c>
      <c r="B280" s="22">
        <v>9016.84</v>
      </c>
      <c r="C280" s="19"/>
    </row>
    <row r="281" spans="1:3" x14ac:dyDescent="0.25">
      <c r="A281" s="30" t="s">
        <v>5</v>
      </c>
      <c r="B281" s="22">
        <v>1920.96</v>
      </c>
      <c r="C281" s="19"/>
    </row>
    <row r="282" spans="1:3" x14ac:dyDescent="0.25">
      <c r="A282" s="30" t="s">
        <v>6</v>
      </c>
      <c r="B282" s="22">
        <v>1024.56</v>
      </c>
      <c r="C282" s="19"/>
    </row>
    <row r="283" spans="1:3" x14ac:dyDescent="0.25">
      <c r="A283" s="30" t="s">
        <v>7</v>
      </c>
      <c r="B283" s="22">
        <v>4512</v>
      </c>
      <c r="C283" s="19"/>
    </row>
    <row r="284" spans="1:3" x14ac:dyDescent="0.25">
      <c r="A284" s="30" t="s">
        <v>120</v>
      </c>
      <c r="B284" s="22">
        <v>8400</v>
      </c>
      <c r="C284" s="19" t="s">
        <v>138</v>
      </c>
    </row>
    <row r="285" spans="1:3" x14ac:dyDescent="0.25">
      <c r="A285" s="21" t="s">
        <v>125</v>
      </c>
      <c r="B285" s="22">
        <v>8185.42</v>
      </c>
      <c r="C285" s="22"/>
    </row>
    <row r="286" spans="1:3" x14ac:dyDescent="0.25">
      <c r="A286" s="17" t="s">
        <v>109</v>
      </c>
      <c r="B286" s="22">
        <v>1395.36</v>
      </c>
      <c r="C286" s="22"/>
    </row>
    <row r="287" spans="1:3" x14ac:dyDescent="0.25">
      <c r="A287" s="12" t="s">
        <v>8</v>
      </c>
      <c r="B287" s="41">
        <f>SUM(B272:B286)</f>
        <v>187070.74</v>
      </c>
      <c r="C287" s="42"/>
    </row>
    <row r="288" spans="1:3" x14ac:dyDescent="0.25">
      <c r="A288" s="12" t="s">
        <v>25</v>
      </c>
      <c r="B288" s="41">
        <v>72777.78</v>
      </c>
      <c r="C288" s="42"/>
    </row>
    <row r="289" spans="1:3" x14ac:dyDescent="0.25">
      <c r="A289" s="12" t="s">
        <v>135</v>
      </c>
      <c r="B289" s="41">
        <v>4200</v>
      </c>
      <c r="C289" s="42"/>
    </row>
    <row r="290" spans="1:3" x14ac:dyDescent="0.25">
      <c r="A290" s="12" t="s">
        <v>163</v>
      </c>
      <c r="B290" s="41">
        <f>B289+B288-B287</f>
        <v>-110092.95999999999</v>
      </c>
      <c r="C290" s="42"/>
    </row>
    <row r="291" spans="1:3" x14ac:dyDescent="0.25">
      <c r="A291" s="12" t="s">
        <v>164</v>
      </c>
      <c r="B291" s="41">
        <f>B292+B293</f>
        <v>-120936.05</v>
      </c>
      <c r="C291" s="42"/>
    </row>
    <row r="292" spans="1:3" x14ac:dyDescent="0.25">
      <c r="A292" s="33" t="s">
        <v>111</v>
      </c>
      <c r="B292" s="41">
        <v>-120557.38</v>
      </c>
      <c r="C292" s="42"/>
    </row>
    <row r="293" spans="1:3" x14ac:dyDescent="0.25">
      <c r="A293" s="33" t="s">
        <v>112</v>
      </c>
      <c r="B293" s="41">
        <v>-378.67</v>
      </c>
      <c r="C293" s="42"/>
    </row>
    <row r="294" spans="1:3" x14ac:dyDescent="0.25">
      <c r="A294" s="12" t="s">
        <v>165</v>
      </c>
      <c r="B294" s="41">
        <f>B290+B291</f>
        <v>-231029.01</v>
      </c>
      <c r="C294" s="42"/>
    </row>
    <row r="295" spans="1:3" x14ac:dyDescent="0.25">
      <c r="A295" s="12" t="s">
        <v>26</v>
      </c>
      <c r="B295" s="41">
        <v>98410.17</v>
      </c>
      <c r="C295" s="42"/>
    </row>
    <row r="296" spans="1:3" ht="42" customHeight="1" x14ac:dyDescent="0.25">
      <c r="A296" s="44" t="s">
        <v>34</v>
      </c>
      <c r="B296" s="46"/>
      <c r="C296" s="45"/>
    </row>
    <row r="297" spans="1:3" x14ac:dyDescent="0.25">
      <c r="A297" s="47" t="s">
        <v>15</v>
      </c>
      <c r="B297" s="47"/>
      <c r="C297" s="21" t="s">
        <v>22</v>
      </c>
    </row>
    <row r="298" spans="1:3" ht="16.5" customHeight="1" x14ac:dyDescent="0.25">
      <c r="A298" s="47" t="s">
        <v>16</v>
      </c>
      <c r="B298" s="47"/>
      <c r="C298" s="17" t="s">
        <v>166</v>
      </c>
    </row>
    <row r="299" spans="1:3" x14ac:dyDescent="0.25">
      <c r="A299" s="47" t="s">
        <v>17</v>
      </c>
      <c r="B299" s="47"/>
      <c r="C299" s="21" t="s">
        <v>23</v>
      </c>
    </row>
    <row r="300" spans="1:3" x14ac:dyDescent="0.25">
      <c r="A300" s="47" t="s">
        <v>18</v>
      </c>
      <c r="B300" s="47"/>
      <c r="C300" s="21" t="s">
        <v>23</v>
      </c>
    </row>
    <row r="301" spans="1:3" x14ac:dyDescent="0.25">
      <c r="A301" s="47" t="s">
        <v>19</v>
      </c>
      <c r="B301" s="47"/>
      <c r="C301" s="21" t="s">
        <v>23</v>
      </c>
    </row>
    <row r="302" spans="1:3" x14ac:dyDescent="0.25">
      <c r="A302" s="47" t="s">
        <v>37</v>
      </c>
      <c r="B302" s="47"/>
      <c r="C302" s="21" t="s">
        <v>23</v>
      </c>
    </row>
    <row r="303" spans="1:3" x14ac:dyDescent="0.25">
      <c r="A303" s="47" t="s">
        <v>14</v>
      </c>
      <c r="B303" s="47"/>
      <c r="C303" s="21" t="s">
        <v>23</v>
      </c>
    </row>
    <row r="304" spans="1:3" x14ac:dyDescent="0.25">
      <c r="A304" s="47" t="s">
        <v>38</v>
      </c>
      <c r="B304" s="47"/>
      <c r="C304" s="21" t="s">
        <v>23</v>
      </c>
    </row>
    <row r="305" spans="1:3" x14ac:dyDescent="0.25">
      <c r="A305" s="47" t="s">
        <v>20</v>
      </c>
      <c r="B305" s="47"/>
      <c r="C305" s="21" t="s">
        <v>23</v>
      </c>
    </row>
    <row r="306" spans="1:3" x14ac:dyDescent="0.25">
      <c r="A306" s="52" t="s">
        <v>110</v>
      </c>
      <c r="B306" s="53"/>
      <c r="C306" s="21" t="s">
        <v>23</v>
      </c>
    </row>
    <row r="307" spans="1:3" x14ac:dyDescent="0.25">
      <c r="A307" s="47" t="s">
        <v>21</v>
      </c>
      <c r="B307" s="47"/>
      <c r="C307" s="21" t="s">
        <v>24</v>
      </c>
    </row>
    <row r="308" spans="1:3" x14ac:dyDescent="0.25">
      <c r="A308" s="28"/>
      <c r="B308" s="28"/>
      <c r="C308" s="28"/>
    </row>
    <row r="309" spans="1:3" x14ac:dyDescent="0.25">
      <c r="A309" s="43" t="s">
        <v>114</v>
      </c>
      <c r="B309" s="43"/>
      <c r="C309" s="43"/>
    </row>
    <row r="310" spans="1:3" ht="17.25" customHeight="1" x14ac:dyDescent="0.25">
      <c r="A310" s="12" t="s">
        <v>27</v>
      </c>
      <c r="B310" s="44" t="s">
        <v>158</v>
      </c>
      <c r="C310" s="45"/>
    </row>
    <row r="311" spans="1:3" x14ac:dyDescent="0.25">
      <c r="A311" s="13" t="s">
        <v>9</v>
      </c>
      <c r="B311" s="48">
        <v>1948</v>
      </c>
      <c r="C311" s="48"/>
    </row>
    <row r="312" spans="1:3" x14ac:dyDescent="0.25">
      <c r="A312" s="13" t="s">
        <v>10</v>
      </c>
      <c r="B312" s="48">
        <v>2</v>
      </c>
      <c r="C312" s="48"/>
    </row>
    <row r="313" spans="1:3" x14ac:dyDescent="0.25">
      <c r="A313" s="13" t="s">
        <v>11</v>
      </c>
      <c r="B313" s="48">
        <v>19</v>
      </c>
      <c r="C313" s="48"/>
    </row>
    <row r="314" spans="1:3" x14ac:dyDescent="0.25">
      <c r="A314" s="13" t="s">
        <v>12</v>
      </c>
      <c r="B314" s="48">
        <v>589.4</v>
      </c>
      <c r="C314" s="48"/>
    </row>
    <row r="315" spans="1:3" x14ac:dyDescent="0.25">
      <c r="A315" s="13" t="s">
        <v>13</v>
      </c>
      <c r="B315" s="48">
        <v>535.5</v>
      </c>
      <c r="C315" s="48"/>
    </row>
    <row r="316" spans="1:3" x14ac:dyDescent="0.25">
      <c r="A316" s="26" t="s">
        <v>28</v>
      </c>
      <c r="B316" s="63" t="s">
        <v>29</v>
      </c>
      <c r="C316" s="64"/>
    </row>
    <row r="317" spans="1:3" x14ac:dyDescent="0.25">
      <c r="A317" s="26" t="s">
        <v>30</v>
      </c>
      <c r="B317" s="63" t="s">
        <v>31</v>
      </c>
      <c r="C317" s="63"/>
    </row>
    <row r="318" spans="1:3" x14ac:dyDescent="0.25">
      <c r="A318" s="23" t="s">
        <v>33</v>
      </c>
      <c r="B318" s="24" t="s">
        <v>32</v>
      </c>
      <c r="C318" s="23" t="s">
        <v>113</v>
      </c>
    </row>
    <row r="319" spans="1:3" x14ac:dyDescent="0.25">
      <c r="A319" s="25" t="s">
        <v>2</v>
      </c>
      <c r="B319" s="18">
        <v>9840</v>
      </c>
      <c r="C319" s="19"/>
    </row>
    <row r="320" spans="1:3" x14ac:dyDescent="0.25">
      <c r="A320" s="25" t="s">
        <v>167</v>
      </c>
      <c r="B320" s="18">
        <v>2844</v>
      </c>
      <c r="C320" s="19"/>
    </row>
    <row r="321" spans="1:3" x14ac:dyDescent="0.25">
      <c r="A321" s="25" t="s">
        <v>3</v>
      </c>
      <c r="B321" s="18">
        <v>9832.84</v>
      </c>
      <c r="C321" s="19"/>
    </row>
    <row r="322" spans="1:3" x14ac:dyDescent="0.25">
      <c r="A322" s="25" t="s">
        <v>4</v>
      </c>
      <c r="B322" s="18">
        <v>5244</v>
      </c>
      <c r="C322" s="19"/>
    </row>
    <row r="323" spans="1:3" x14ac:dyDescent="0.25">
      <c r="A323" s="25" t="s">
        <v>5</v>
      </c>
      <c r="B323" s="18">
        <v>702.72</v>
      </c>
      <c r="C323" s="19"/>
    </row>
    <row r="324" spans="1:3" x14ac:dyDescent="0.25">
      <c r="A324" s="25" t="s">
        <v>6</v>
      </c>
      <c r="B324" s="18">
        <v>1021.8</v>
      </c>
      <c r="C324" s="19"/>
    </row>
    <row r="325" spans="1:3" x14ac:dyDescent="0.25">
      <c r="A325" s="25" t="s">
        <v>7</v>
      </c>
      <c r="B325" s="22">
        <v>1548</v>
      </c>
      <c r="C325" s="19"/>
    </row>
    <row r="326" spans="1:3" x14ac:dyDescent="0.25">
      <c r="A326" s="26" t="s">
        <v>108</v>
      </c>
      <c r="B326" s="22">
        <v>8214.57</v>
      </c>
      <c r="C326" s="22"/>
    </row>
    <row r="327" spans="1:3" x14ac:dyDescent="0.25">
      <c r="A327" s="25" t="s">
        <v>109</v>
      </c>
      <c r="B327" s="22">
        <v>1414.56</v>
      </c>
      <c r="C327" s="22"/>
    </row>
    <row r="328" spans="1:3" x14ac:dyDescent="0.25">
      <c r="A328" s="12" t="s">
        <v>8</v>
      </c>
      <c r="B328" s="41">
        <f>SUM(B319:B327)</f>
        <v>40662.49</v>
      </c>
      <c r="C328" s="42"/>
    </row>
    <row r="329" spans="1:3" x14ac:dyDescent="0.25">
      <c r="A329" s="12" t="s">
        <v>25</v>
      </c>
      <c r="B329" s="41">
        <v>50956.47</v>
      </c>
      <c r="C329" s="42"/>
    </row>
    <row r="330" spans="1:3" x14ac:dyDescent="0.25">
      <c r="A330" s="12" t="s">
        <v>135</v>
      </c>
      <c r="B330" s="41">
        <v>3600</v>
      </c>
      <c r="C330" s="42"/>
    </row>
    <row r="331" spans="1:3" x14ac:dyDescent="0.25">
      <c r="A331" s="12" t="s">
        <v>163</v>
      </c>
      <c r="B331" s="41">
        <f>B330+B329-B328</f>
        <v>13893.980000000003</v>
      </c>
      <c r="C331" s="42"/>
    </row>
    <row r="332" spans="1:3" x14ac:dyDescent="0.25">
      <c r="A332" s="12" t="s">
        <v>164</v>
      </c>
      <c r="B332" s="41">
        <f>B333+B334</f>
        <v>-63075.740000000005</v>
      </c>
      <c r="C332" s="42"/>
    </row>
    <row r="333" spans="1:3" x14ac:dyDescent="0.25">
      <c r="A333" s="33" t="s">
        <v>111</v>
      </c>
      <c r="B333" s="41">
        <v>-63426.73</v>
      </c>
      <c r="C333" s="42"/>
    </row>
    <row r="334" spans="1:3" x14ac:dyDescent="0.25">
      <c r="A334" s="33" t="s">
        <v>112</v>
      </c>
      <c r="B334" s="41">
        <v>350.99</v>
      </c>
      <c r="C334" s="42"/>
    </row>
    <row r="335" spans="1:3" x14ac:dyDescent="0.25">
      <c r="A335" s="12" t="s">
        <v>165</v>
      </c>
      <c r="B335" s="41">
        <f>B331+B332</f>
        <v>-49181.760000000002</v>
      </c>
      <c r="C335" s="42"/>
    </row>
    <row r="336" spans="1:3" x14ac:dyDescent="0.25">
      <c r="A336" s="12" t="s">
        <v>26</v>
      </c>
      <c r="B336" s="41">
        <v>16303.24</v>
      </c>
      <c r="C336" s="42"/>
    </row>
    <row r="337" spans="1:3" ht="44.25" customHeight="1" x14ac:dyDescent="0.25">
      <c r="A337" s="58" t="s">
        <v>34</v>
      </c>
      <c r="B337" s="59"/>
      <c r="C337" s="60"/>
    </row>
    <row r="338" spans="1:3" x14ac:dyDescent="0.25">
      <c r="A338" s="47" t="s">
        <v>15</v>
      </c>
      <c r="B338" s="47"/>
      <c r="C338" s="21" t="s">
        <v>22</v>
      </c>
    </row>
    <row r="339" spans="1:3" x14ac:dyDescent="0.25">
      <c r="A339" s="47" t="s">
        <v>16</v>
      </c>
      <c r="B339" s="47"/>
      <c r="C339" s="17" t="s">
        <v>166</v>
      </c>
    </row>
    <row r="340" spans="1:3" x14ac:dyDescent="0.25">
      <c r="A340" s="47" t="s">
        <v>17</v>
      </c>
      <c r="B340" s="47"/>
      <c r="C340" s="21" t="s">
        <v>23</v>
      </c>
    </row>
    <row r="341" spans="1:3" x14ac:dyDescent="0.25">
      <c r="A341" s="47" t="s">
        <v>18</v>
      </c>
      <c r="B341" s="47"/>
      <c r="C341" s="21" t="s">
        <v>23</v>
      </c>
    </row>
    <row r="342" spans="1:3" x14ac:dyDescent="0.25">
      <c r="A342" s="47" t="s">
        <v>19</v>
      </c>
      <c r="B342" s="47"/>
      <c r="C342" s="21" t="s">
        <v>23</v>
      </c>
    </row>
    <row r="343" spans="1:3" x14ac:dyDescent="0.25">
      <c r="A343" s="47" t="s">
        <v>37</v>
      </c>
      <c r="B343" s="47"/>
      <c r="C343" s="21" t="s">
        <v>23</v>
      </c>
    </row>
    <row r="344" spans="1:3" x14ac:dyDescent="0.25">
      <c r="A344" s="47" t="s">
        <v>14</v>
      </c>
      <c r="B344" s="47"/>
      <c r="C344" s="21" t="s">
        <v>23</v>
      </c>
    </row>
    <row r="345" spans="1:3" x14ac:dyDescent="0.25">
      <c r="A345" s="47" t="s">
        <v>38</v>
      </c>
      <c r="B345" s="47"/>
      <c r="C345" s="21" t="s">
        <v>23</v>
      </c>
    </row>
    <row r="346" spans="1:3" x14ac:dyDescent="0.25">
      <c r="A346" s="47" t="s">
        <v>20</v>
      </c>
      <c r="B346" s="47"/>
      <c r="C346" s="21" t="s">
        <v>23</v>
      </c>
    </row>
    <row r="347" spans="1:3" x14ac:dyDescent="0.25">
      <c r="A347" s="52" t="s">
        <v>110</v>
      </c>
      <c r="B347" s="53"/>
      <c r="C347" s="21" t="s">
        <v>23</v>
      </c>
    </row>
    <row r="348" spans="1:3" x14ac:dyDescent="0.25">
      <c r="A348" s="47" t="s">
        <v>21</v>
      </c>
      <c r="B348" s="47"/>
      <c r="C348" s="21" t="s">
        <v>24</v>
      </c>
    </row>
    <row r="349" spans="1:3" x14ac:dyDescent="0.25">
      <c r="A349" s="28"/>
      <c r="B349" s="28"/>
      <c r="C349" s="28"/>
    </row>
    <row r="350" spans="1:3" ht="18" customHeight="1" x14ac:dyDescent="0.25">
      <c r="A350" s="61" t="s">
        <v>114</v>
      </c>
      <c r="B350" s="61"/>
      <c r="C350" s="61"/>
    </row>
    <row r="351" spans="1:3" ht="18.75" customHeight="1" x14ac:dyDescent="0.25">
      <c r="A351" s="12" t="s">
        <v>27</v>
      </c>
      <c r="B351" s="44" t="s">
        <v>159</v>
      </c>
      <c r="C351" s="45"/>
    </row>
    <row r="352" spans="1:3" x14ac:dyDescent="0.25">
      <c r="A352" s="13" t="s">
        <v>9</v>
      </c>
      <c r="B352" s="48">
        <v>1960</v>
      </c>
      <c r="C352" s="48"/>
    </row>
    <row r="353" spans="1:3" x14ac:dyDescent="0.25">
      <c r="A353" s="13" t="s">
        <v>10</v>
      </c>
      <c r="B353" s="48">
        <v>2</v>
      </c>
      <c r="C353" s="48"/>
    </row>
    <row r="354" spans="1:3" x14ac:dyDescent="0.25">
      <c r="A354" s="13" t="s">
        <v>11</v>
      </c>
      <c r="B354" s="48">
        <v>16</v>
      </c>
      <c r="C354" s="48"/>
    </row>
    <row r="355" spans="1:3" x14ac:dyDescent="0.25">
      <c r="A355" s="13" t="s">
        <v>12</v>
      </c>
      <c r="B355" s="48">
        <v>592.4</v>
      </c>
      <c r="C355" s="48"/>
    </row>
    <row r="356" spans="1:3" x14ac:dyDescent="0.25">
      <c r="A356" s="13" t="s">
        <v>13</v>
      </c>
      <c r="B356" s="48">
        <v>543.70000000000005</v>
      </c>
      <c r="C356" s="48"/>
    </row>
    <row r="357" spans="1:3" x14ac:dyDescent="0.25">
      <c r="A357" s="13" t="s">
        <v>28</v>
      </c>
      <c r="B357" s="49" t="s">
        <v>29</v>
      </c>
      <c r="C357" s="50"/>
    </row>
    <row r="358" spans="1:3" x14ac:dyDescent="0.25">
      <c r="A358" s="13" t="s">
        <v>30</v>
      </c>
      <c r="B358" s="49" t="s">
        <v>31</v>
      </c>
      <c r="C358" s="54"/>
    </row>
    <row r="359" spans="1:3" ht="17.25" customHeight="1" x14ac:dyDescent="0.25">
      <c r="A359" s="23" t="s">
        <v>33</v>
      </c>
      <c r="B359" s="24" t="s">
        <v>32</v>
      </c>
      <c r="C359" s="23" t="s">
        <v>113</v>
      </c>
    </row>
    <row r="360" spans="1:3" x14ac:dyDescent="0.25">
      <c r="A360" s="25" t="s">
        <v>2</v>
      </c>
      <c r="B360" s="22">
        <v>14280</v>
      </c>
      <c r="C360" s="25"/>
    </row>
    <row r="361" spans="1:3" x14ac:dyDescent="0.25">
      <c r="A361" s="25" t="s">
        <v>167</v>
      </c>
      <c r="B361" s="22">
        <v>7776</v>
      </c>
      <c r="C361" s="25"/>
    </row>
    <row r="362" spans="1:3" x14ac:dyDescent="0.25">
      <c r="A362" s="25" t="s">
        <v>3</v>
      </c>
      <c r="B362" s="22">
        <v>16108.84</v>
      </c>
      <c r="C362" s="25"/>
    </row>
    <row r="363" spans="1:3" x14ac:dyDescent="0.25">
      <c r="A363" s="25" t="s">
        <v>4</v>
      </c>
      <c r="B363" s="22">
        <v>8652</v>
      </c>
      <c r="C363" s="25"/>
    </row>
    <row r="364" spans="1:3" x14ac:dyDescent="0.25">
      <c r="A364" s="25" t="s">
        <v>5</v>
      </c>
      <c r="B364" s="22">
        <v>719.28</v>
      </c>
      <c r="C364" s="25"/>
    </row>
    <row r="365" spans="1:3" x14ac:dyDescent="0.25">
      <c r="A365" s="25" t="s">
        <v>6</v>
      </c>
      <c r="B365" s="22">
        <v>1043.8800000000001</v>
      </c>
      <c r="C365" s="25"/>
    </row>
    <row r="366" spans="1:3" x14ac:dyDescent="0.25">
      <c r="A366" s="25" t="s">
        <v>7</v>
      </c>
      <c r="B366" s="22">
        <v>4584</v>
      </c>
      <c r="C366" s="25"/>
    </row>
    <row r="367" spans="1:3" x14ac:dyDescent="0.25">
      <c r="A367" s="26" t="s">
        <v>108</v>
      </c>
      <c r="B367" s="22">
        <v>8340.36</v>
      </c>
      <c r="C367" s="26"/>
    </row>
    <row r="368" spans="1:3" x14ac:dyDescent="0.25">
      <c r="A368" s="25" t="s">
        <v>109</v>
      </c>
      <c r="B368" s="22">
        <v>1421.76</v>
      </c>
      <c r="C368" s="26"/>
    </row>
    <row r="369" spans="1:3" x14ac:dyDescent="0.25">
      <c r="A369" s="12" t="s">
        <v>8</v>
      </c>
      <c r="B369" s="41">
        <f>SUM(B360:B368)</f>
        <v>62926.119999999995</v>
      </c>
      <c r="C369" s="42"/>
    </row>
    <row r="370" spans="1:3" x14ac:dyDescent="0.25">
      <c r="A370" s="12" t="s">
        <v>25</v>
      </c>
      <c r="B370" s="41">
        <v>73779.490000000005</v>
      </c>
      <c r="C370" s="42"/>
    </row>
    <row r="371" spans="1:3" x14ac:dyDescent="0.25">
      <c r="A371" s="12" t="s">
        <v>135</v>
      </c>
      <c r="B371" s="41">
        <v>3600</v>
      </c>
      <c r="C371" s="42"/>
    </row>
    <row r="372" spans="1:3" x14ac:dyDescent="0.25">
      <c r="A372" s="12" t="s">
        <v>163</v>
      </c>
      <c r="B372" s="41">
        <f>B371+B370-B369</f>
        <v>14453.37000000001</v>
      </c>
      <c r="C372" s="42"/>
    </row>
    <row r="373" spans="1:3" x14ac:dyDescent="0.25">
      <c r="A373" s="12" t="s">
        <v>164</v>
      </c>
      <c r="B373" s="41">
        <f>B374+B375</f>
        <v>19478.990000000002</v>
      </c>
      <c r="C373" s="42"/>
    </row>
    <row r="374" spans="1:3" x14ac:dyDescent="0.25">
      <c r="A374" s="33" t="s">
        <v>111</v>
      </c>
      <c r="B374" s="41">
        <v>11905.43</v>
      </c>
      <c r="C374" s="42"/>
    </row>
    <row r="375" spans="1:3" x14ac:dyDescent="0.25">
      <c r="A375" s="33" t="s">
        <v>112</v>
      </c>
      <c r="B375" s="41">
        <v>7573.56</v>
      </c>
      <c r="C375" s="42"/>
    </row>
    <row r="376" spans="1:3" x14ac:dyDescent="0.25">
      <c r="A376" s="12" t="s">
        <v>165</v>
      </c>
      <c r="B376" s="41">
        <f>B373+B372</f>
        <v>33932.360000000015</v>
      </c>
      <c r="C376" s="42"/>
    </row>
    <row r="377" spans="1:3" x14ac:dyDescent="0.25">
      <c r="A377" s="12" t="s">
        <v>26</v>
      </c>
      <c r="B377" s="41">
        <v>70952.94</v>
      </c>
      <c r="C377" s="42"/>
    </row>
    <row r="378" spans="1:3" ht="44.25" customHeight="1" x14ac:dyDescent="0.25">
      <c r="A378" s="58" t="s">
        <v>34</v>
      </c>
      <c r="B378" s="59"/>
      <c r="C378" s="60"/>
    </row>
    <row r="379" spans="1:3" x14ac:dyDescent="0.25">
      <c r="A379" s="47" t="s">
        <v>15</v>
      </c>
      <c r="B379" s="47"/>
      <c r="C379" s="21" t="s">
        <v>22</v>
      </c>
    </row>
    <row r="380" spans="1:3" x14ac:dyDescent="0.25">
      <c r="A380" s="47" t="s">
        <v>16</v>
      </c>
      <c r="B380" s="47"/>
      <c r="C380" s="17" t="s">
        <v>166</v>
      </c>
    </row>
    <row r="381" spans="1:3" x14ac:dyDescent="0.25">
      <c r="A381" s="47" t="s">
        <v>17</v>
      </c>
      <c r="B381" s="47"/>
      <c r="C381" s="21" t="s">
        <v>23</v>
      </c>
    </row>
    <row r="382" spans="1:3" x14ac:dyDescent="0.25">
      <c r="A382" s="47" t="s">
        <v>18</v>
      </c>
      <c r="B382" s="47"/>
      <c r="C382" s="21" t="s">
        <v>23</v>
      </c>
    </row>
    <row r="383" spans="1:3" x14ac:dyDescent="0.25">
      <c r="A383" s="47" t="s">
        <v>19</v>
      </c>
      <c r="B383" s="47"/>
      <c r="C383" s="21" t="s">
        <v>23</v>
      </c>
    </row>
    <row r="384" spans="1:3" x14ac:dyDescent="0.25">
      <c r="A384" s="47" t="s">
        <v>37</v>
      </c>
      <c r="B384" s="47"/>
      <c r="C384" s="21" t="s">
        <v>23</v>
      </c>
    </row>
    <row r="385" spans="1:3" x14ac:dyDescent="0.25">
      <c r="A385" s="47" t="s">
        <v>14</v>
      </c>
      <c r="B385" s="47"/>
      <c r="C385" s="21" t="s">
        <v>23</v>
      </c>
    </row>
    <row r="386" spans="1:3" x14ac:dyDescent="0.25">
      <c r="A386" s="47" t="s">
        <v>38</v>
      </c>
      <c r="B386" s="47"/>
      <c r="C386" s="21" t="s">
        <v>23</v>
      </c>
    </row>
    <row r="387" spans="1:3" x14ac:dyDescent="0.25">
      <c r="A387" s="47" t="s">
        <v>20</v>
      </c>
      <c r="B387" s="47"/>
      <c r="C387" s="21" t="s">
        <v>23</v>
      </c>
    </row>
    <row r="388" spans="1:3" x14ac:dyDescent="0.25">
      <c r="A388" s="52" t="s">
        <v>110</v>
      </c>
      <c r="B388" s="53"/>
      <c r="C388" s="21" t="s">
        <v>23</v>
      </c>
    </row>
    <row r="389" spans="1:3" x14ac:dyDescent="0.25">
      <c r="A389" s="47" t="s">
        <v>21</v>
      </c>
      <c r="B389" s="47"/>
      <c r="C389" s="21" t="s">
        <v>24</v>
      </c>
    </row>
    <row r="390" spans="1:3" x14ac:dyDescent="0.25">
      <c r="A390" s="28"/>
      <c r="B390" s="28"/>
      <c r="C390" s="28"/>
    </row>
    <row r="391" spans="1:3" ht="21" customHeight="1" x14ac:dyDescent="0.25">
      <c r="A391" s="43" t="s">
        <v>114</v>
      </c>
      <c r="B391" s="43"/>
      <c r="C391" s="43"/>
    </row>
    <row r="392" spans="1:3" ht="18.75" customHeight="1" x14ac:dyDescent="0.25">
      <c r="A392" s="12" t="s">
        <v>27</v>
      </c>
      <c r="B392" s="62" t="s">
        <v>160</v>
      </c>
      <c r="C392" s="62"/>
    </row>
    <row r="393" spans="1:3" x14ac:dyDescent="0.25">
      <c r="A393" s="21" t="s">
        <v>9</v>
      </c>
      <c r="B393" s="48">
        <v>1948</v>
      </c>
      <c r="C393" s="48"/>
    </row>
    <row r="394" spans="1:3" x14ac:dyDescent="0.25">
      <c r="A394" s="21" t="s">
        <v>10</v>
      </c>
      <c r="B394" s="48">
        <v>2</v>
      </c>
      <c r="C394" s="48"/>
    </row>
    <row r="395" spans="1:3" x14ac:dyDescent="0.25">
      <c r="A395" s="21" t="s">
        <v>11</v>
      </c>
      <c r="B395" s="48">
        <v>13</v>
      </c>
      <c r="C395" s="48"/>
    </row>
    <row r="396" spans="1:3" x14ac:dyDescent="0.25">
      <c r="A396" s="21" t="s">
        <v>12</v>
      </c>
      <c r="B396" s="48">
        <v>591.6</v>
      </c>
      <c r="C396" s="48"/>
    </row>
    <row r="397" spans="1:3" x14ac:dyDescent="0.25">
      <c r="A397" s="21" t="s">
        <v>13</v>
      </c>
      <c r="B397" s="48">
        <v>518.9</v>
      </c>
      <c r="C397" s="48"/>
    </row>
    <row r="398" spans="1:3" x14ac:dyDescent="0.25">
      <c r="A398" s="21" t="s">
        <v>28</v>
      </c>
      <c r="B398" s="51" t="s">
        <v>29</v>
      </c>
      <c r="C398" s="48"/>
    </row>
    <row r="399" spans="1:3" x14ac:dyDescent="0.25">
      <c r="A399" s="21" t="s">
        <v>30</v>
      </c>
      <c r="B399" s="51" t="s">
        <v>31</v>
      </c>
      <c r="C399" s="51"/>
    </row>
    <row r="400" spans="1:3" ht="18.75" customHeight="1" x14ac:dyDescent="0.25">
      <c r="A400" s="12" t="s">
        <v>33</v>
      </c>
      <c r="B400" s="29" t="s">
        <v>32</v>
      </c>
      <c r="C400" s="12" t="s">
        <v>113</v>
      </c>
    </row>
    <row r="401" spans="1:3" x14ac:dyDescent="0.25">
      <c r="A401" s="25" t="s">
        <v>127</v>
      </c>
      <c r="B401" s="22">
        <v>9728</v>
      </c>
      <c r="C401" s="19" t="s">
        <v>139</v>
      </c>
    </row>
    <row r="402" spans="1:3" x14ac:dyDescent="0.25">
      <c r="A402" s="25" t="s">
        <v>2</v>
      </c>
      <c r="B402" s="22">
        <v>13632</v>
      </c>
      <c r="C402" s="19"/>
    </row>
    <row r="403" spans="1:3" x14ac:dyDescent="0.25">
      <c r="A403" s="25" t="s">
        <v>167</v>
      </c>
      <c r="B403" s="22">
        <v>7452</v>
      </c>
      <c r="C403" s="19"/>
    </row>
    <row r="404" spans="1:3" x14ac:dyDescent="0.25">
      <c r="A404" s="25" t="s">
        <v>3</v>
      </c>
      <c r="B404" s="22">
        <v>15388.84</v>
      </c>
      <c r="C404" s="19"/>
    </row>
    <row r="405" spans="1:3" x14ac:dyDescent="0.25">
      <c r="A405" s="25" t="s">
        <v>4</v>
      </c>
      <c r="B405" s="22">
        <v>8268</v>
      </c>
      <c r="C405" s="19"/>
    </row>
    <row r="406" spans="1:3" x14ac:dyDescent="0.25">
      <c r="A406" s="25" t="s">
        <v>5</v>
      </c>
      <c r="B406" s="22">
        <v>1868</v>
      </c>
      <c r="C406" s="19"/>
    </row>
    <row r="407" spans="1:3" x14ac:dyDescent="0.25">
      <c r="A407" s="25" t="s">
        <v>6</v>
      </c>
      <c r="B407" s="22">
        <v>996.96</v>
      </c>
      <c r="C407" s="19"/>
    </row>
    <row r="408" spans="1:3" x14ac:dyDescent="0.25">
      <c r="A408" s="25" t="s">
        <v>7</v>
      </c>
      <c r="B408" s="22">
        <v>4380</v>
      </c>
      <c r="C408" s="19"/>
    </row>
    <row r="409" spans="1:3" x14ac:dyDescent="0.25">
      <c r="A409" s="25" t="s">
        <v>128</v>
      </c>
      <c r="B409" s="22">
        <v>2800</v>
      </c>
      <c r="C409" s="19" t="s">
        <v>139</v>
      </c>
    </row>
    <row r="410" spans="1:3" x14ac:dyDescent="0.25">
      <c r="A410" s="21" t="s">
        <v>108</v>
      </c>
      <c r="B410" s="22">
        <v>7959.93</v>
      </c>
      <c r="C410" s="22"/>
    </row>
    <row r="411" spans="1:3" x14ac:dyDescent="0.25">
      <c r="A411" s="17" t="s">
        <v>109</v>
      </c>
      <c r="B411" s="22">
        <v>1419.84</v>
      </c>
      <c r="C411" s="22"/>
    </row>
    <row r="412" spans="1:3" x14ac:dyDescent="0.25">
      <c r="A412" s="12" t="s">
        <v>8</v>
      </c>
      <c r="B412" s="41">
        <f>SUM(B401:B411)</f>
        <v>73893.569999999992</v>
      </c>
      <c r="C412" s="42"/>
    </row>
    <row r="413" spans="1:3" x14ac:dyDescent="0.25">
      <c r="A413" s="12" t="s">
        <v>25</v>
      </c>
      <c r="B413" s="41">
        <v>81970.98</v>
      </c>
      <c r="C413" s="42"/>
    </row>
    <row r="414" spans="1:3" x14ac:dyDescent="0.25">
      <c r="A414" s="12" t="s">
        <v>135</v>
      </c>
      <c r="B414" s="41">
        <v>0</v>
      </c>
      <c r="C414" s="42"/>
    </row>
    <row r="415" spans="1:3" x14ac:dyDescent="0.25">
      <c r="A415" s="12" t="s">
        <v>163</v>
      </c>
      <c r="B415" s="41">
        <f>B414+B413-B412</f>
        <v>8077.4100000000035</v>
      </c>
      <c r="C415" s="42"/>
    </row>
    <row r="416" spans="1:3" x14ac:dyDescent="0.25">
      <c r="A416" s="12" t="s">
        <v>164</v>
      </c>
      <c r="B416" s="41">
        <f>B417+B418</f>
        <v>20841.13</v>
      </c>
      <c r="C416" s="42"/>
    </row>
    <row r="417" spans="1:3" x14ac:dyDescent="0.25">
      <c r="A417" s="33" t="s">
        <v>111</v>
      </c>
      <c r="B417" s="41">
        <v>13115.67</v>
      </c>
      <c r="C417" s="42"/>
    </row>
    <row r="418" spans="1:3" x14ac:dyDescent="0.25">
      <c r="A418" s="33" t="s">
        <v>112</v>
      </c>
      <c r="B418" s="41">
        <v>7725.46</v>
      </c>
      <c r="C418" s="42"/>
    </row>
    <row r="419" spans="1:3" x14ac:dyDescent="0.25">
      <c r="A419" s="12" t="s">
        <v>165</v>
      </c>
      <c r="B419" s="41">
        <f>B415+B416</f>
        <v>28918.540000000005</v>
      </c>
      <c r="C419" s="42"/>
    </row>
    <row r="420" spans="1:3" x14ac:dyDescent="0.25">
      <c r="A420" s="12" t="s">
        <v>26</v>
      </c>
      <c r="B420" s="41">
        <v>734.7</v>
      </c>
      <c r="C420" s="42"/>
    </row>
    <row r="421" spans="1:3" ht="39.75" customHeight="1" x14ac:dyDescent="0.25">
      <c r="A421" s="58" t="s">
        <v>34</v>
      </c>
      <c r="B421" s="59"/>
      <c r="C421" s="60"/>
    </row>
    <row r="422" spans="1:3" x14ac:dyDescent="0.25">
      <c r="A422" s="47" t="s">
        <v>15</v>
      </c>
      <c r="B422" s="47"/>
      <c r="C422" s="21" t="s">
        <v>22</v>
      </c>
    </row>
    <row r="423" spans="1:3" ht="16.5" customHeight="1" x14ac:dyDescent="0.25">
      <c r="A423" s="47" t="s">
        <v>16</v>
      </c>
      <c r="B423" s="47"/>
      <c r="C423" s="17" t="s">
        <v>166</v>
      </c>
    </row>
    <row r="424" spans="1:3" x14ac:dyDescent="0.25">
      <c r="A424" s="47" t="s">
        <v>17</v>
      </c>
      <c r="B424" s="47"/>
      <c r="C424" s="21" t="s">
        <v>23</v>
      </c>
    </row>
    <row r="425" spans="1:3" x14ac:dyDescent="0.25">
      <c r="A425" s="47" t="s">
        <v>18</v>
      </c>
      <c r="B425" s="47"/>
      <c r="C425" s="21" t="s">
        <v>23</v>
      </c>
    </row>
    <row r="426" spans="1:3" x14ac:dyDescent="0.25">
      <c r="A426" s="47" t="s">
        <v>19</v>
      </c>
      <c r="B426" s="47"/>
      <c r="C426" s="21" t="s">
        <v>23</v>
      </c>
    </row>
    <row r="427" spans="1:3" x14ac:dyDescent="0.25">
      <c r="A427" s="47" t="s">
        <v>37</v>
      </c>
      <c r="B427" s="47"/>
      <c r="C427" s="21" t="s">
        <v>23</v>
      </c>
    </row>
    <row r="428" spans="1:3" x14ac:dyDescent="0.25">
      <c r="A428" s="47" t="s">
        <v>14</v>
      </c>
      <c r="B428" s="47"/>
      <c r="C428" s="21" t="s">
        <v>23</v>
      </c>
    </row>
    <row r="429" spans="1:3" x14ac:dyDescent="0.25">
      <c r="A429" s="47" t="s">
        <v>38</v>
      </c>
      <c r="B429" s="47"/>
      <c r="C429" s="21" t="s">
        <v>23</v>
      </c>
    </row>
    <row r="430" spans="1:3" x14ac:dyDescent="0.25">
      <c r="A430" s="47" t="s">
        <v>20</v>
      </c>
      <c r="B430" s="47"/>
      <c r="C430" s="21" t="s">
        <v>23</v>
      </c>
    </row>
    <row r="431" spans="1:3" x14ac:dyDescent="0.25">
      <c r="A431" s="52" t="s">
        <v>110</v>
      </c>
      <c r="B431" s="53"/>
      <c r="C431" s="21" t="s">
        <v>23</v>
      </c>
    </row>
    <row r="432" spans="1:3" x14ac:dyDescent="0.25">
      <c r="A432" s="47" t="s">
        <v>21</v>
      </c>
      <c r="B432" s="47"/>
      <c r="C432" s="21" t="s">
        <v>24</v>
      </c>
    </row>
    <row r="433" spans="1:5" x14ac:dyDescent="0.25">
      <c r="A433" s="28"/>
      <c r="B433" s="28"/>
      <c r="C433" s="28"/>
    </row>
    <row r="434" spans="1:5" ht="18.75" customHeight="1" x14ac:dyDescent="0.25">
      <c r="A434" s="43" t="s">
        <v>114</v>
      </c>
      <c r="B434" s="43"/>
      <c r="C434" s="43"/>
    </row>
    <row r="435" spans="1:5" ht="16.5" customHeight="1" x14ac:dyDescent="0.25">
      <c r="A435" s="12" t="s">
        <v>27</v>
      </c>
      <c r="B435" s="44" t="s">
        <v>161</v>
      </c>
      <c r="C435" s="45"/>
    </row>
    <row r="436" spans="1:5" x14ac:dyDescent="0.25">
      <c r="A436" s="13" t="s">
        <v>9</v>
      </c>
      <c r="B436" s="48">
        <v>1989</v>
      </c>
      <c r="C436" s="48"/>
    </row>
    <row r="437" spans="1:5" x14ac:dyDescent="0.25">
      <c r="A437" s="13" t="s">
        <v>10</v>
      </c>
      <c r="B437" s="48">
        <v>5</v>
      </c>
      <c r="C437" s="48"/>
    </row>
    <row r="438" spans="1:5" x14ac:dyDescent="0.25">
      <c r="A438" s="13" t="s">
        <v>11</v>
      </c>
      <c r="B438" s="48">
        <v>111</v>
      </c>
      <c r="C438" s="48"/>
    </row>
    <row r="439" spans="1:5" x14ac:dyDescent="0.25">
      <c r="A439" s="13" t="s">
        <v>12</v>
      </c>
      <c r="B439" s="48">
        <v>8314.2999999999993</v>
      </c>
      <c r="C439" s="48"/>
    </row>
    <row r="440" spans="1:5" x14ac:dyDescent="0.25">
      <c r="A440" s="13" t="s">
        <v>13</v>
      </c>
      <c r="B440" s="48">
        <v>6265.2</v>
      </c>
      <c r="C440" s="48"/>
    </row>
    <row r="441" spans="1:5" x14ac:dyDescent="0.25">
      <c r="A441" s="13" t="s">
        <v>28</v>
      </c>
      <c r="B441" s="49" t="s">
        <v>29</v>
      </c>
      <c r="C441" s="50"/>
    </row>
    <row r="442" spans="1:5" x14ac:dyDescent="0.25">
      <c r="A442" s="13" t="s">
        <v>30</v>
      </c>
      <c r="B442" s="49" t="s">
        <v>31</v>
      </c>
      <c r="C442" s="54"/>
    </row>
    <row r="443" spans="1:5" ht="18" customHeight="1" thickBot="1" x14ac:dyDescent="0.3">
      <c r="A443" s="23" t="s">
        <v>33</v>
      </c>
      <c r="B443" s="29" t="s">
        <v>32</v>
      </c>
      <c r="C443" s="12" t="s">
        <v>113</v>
      </c>
    </row>
    <row r="444" spans="1:5" ht="14.25" customHeight="1" thickBot="1" x14ac:dyDescent="0.3">
      <c r="A444" s="30" t="s">
        <v>129</v>
      </c>
      <c r="B444" s="19">
        <v>14286.5</v>
      </c>
      <c r="C444" s="22" t="s">
        <v>143</v>
      </c>
      <c r="E444" s="9" t="s">
        <v>144</v>
      </c>
    </row>
    <row r="445" spans="1:5" ht="15.75" customHeight="1" thickBot="1" x14ac:dyDescent="0.3">
      <c r="A445" s="30" t="s">
        <v>130</v>
      </c>
      <c r="B445" s="19">
        <v>1885.12</v>
      </c>
      <c r="C445" s="22" t="s">
        <v>136</v>
      </c>
      <c r="E445" s="9"/>
    </row>
    <row r="446" spans="1:5" ht="14.25" customHeight="1" thickBot="1" x14ac:dyDescent="0.3">
      <c r="A446" s="30" t="s">
        <v>122</v>
      </c>
      <c r="B446" s="19">
        <v>52516</v>
      </c>
      <c r="C446" s="22" t="s">
        <v>146</v>
      </c>
      <c r="E446" s="9"/>
    </row>
    <row r="447" spans="1:5" ht="16.5" customHeight="1" thickBot="1" x14ac:dyDescent="0.3">
      <c r="A447" s="30" t="s">
        <v>117</v>
      </c>
      <c r="B447" s="19">
        <v>31394.5</v>
      </c>
      <c r="C447" s="22" t="s">
        <v>147</v>
      </c>
      <c r="E447" s="9"/>
    </row>
    <row r="448" spans="1:5" ht="15.75" thickBot="1" x14ac:dyDescent="0.3">
      <c r="A448" s="34" t="s">
        <v>2</v>
      </c>
      <c r="B448" s="35">
        <v>132732</v>
      </c>
      <c r="C448" s="36"/>
      <c r="E448" s="9"/>
    </row>
    <row r="449" spans="1:5" ht="15.75" customHeight="1" thickBot="1" x14ac:dyDescent="0.3">
      <c r="A449" s="30" t="s">
        <v>145</v>
      </c>
      <c r="B449" s="22">
        <v>19431.599999999999</v>
      </c>
      <c r="C449" s="19" t="s">
        <v>136</v>
      </c>
      <c r="E449" s="9"/>
    </row>
    <row r="450" spans="1:5" ht="15.75" thickBot="1" x14ac:dyDescent="0.3">
      <c r="A450" s="30" t="s">
        <v>1</v>
      </c>
      <c r="B450" s="22">
        <v>760</v>
      </c>
      <c r="C450" s="19" t="s">
        <v>148</v>
      </c>
      <c r="E450" s="9"/>
    </row>
    <row r="451" spans="1:5" ht="15" customHeight="1" thickBot="1" x14ac:dyDescent="0.3">
      <c r="A451" s="30" t="s">
        <v>0</v>
      </c>
      <c r="B451" s="22">
        <v>7488.05</v>
      </c>
      <c r="C451" s="19" t="s">
        <v>149</v>
      </c>
      <c r="E451" s="9"/>
    </row>
    <row r="452" spans="1:5" ht="15.75" thickBot="1" x14ac:dyDescent="0.3">
      <c r="A452" s="30" t="s">
        <v>167</v>
      </c>
      <c r="B452" s="22">
        <v>108612</v>
      </c>
      <c r="C452" s="19"/>
      <c r="E452" s="9"/>
    </row>
    <row r="453" spans="1:5" ht="15" customHeight="1" thickBot="1" x14ac:dyDescent="0.3">
      <c r="A453" s="30" t="s">
        <v>118</v>
      </c>
      <c r="B453" s="22">
        <v>3170.83</v>
      </c>
      <c r="C453" s="19" t="s">
        <v>136</v>
      </c>
      <c r="E453" s="9"/>
    </row>
    <row r="454" spans="1:5" ht="15.75" customHeight="1" thickBot="1" x14ac:dyDescent="0.3">
      <c r="A454" s="30" t="s">
        <v>3</v>
      </c>
      <c r="B454" s="22">
        <v>216000</v>
      </c>
      <c r="C454" s="19"/>
      <c r="E454" s="9"/>
    </row>
    <row r="455" spans="1:5" ht="15" customHeight="1" thickBot="1" x14ac:dyDescent="0.3">
      <c r="A455" s="30" t="s">
        <v>4</v>
      </c>
      <c r="B455" s="22">
        <v>244956</v>
      </c>
      <c r="C455" s="19"/>
      <c r="E455" s="9"/>
    </row>
    <row r="456" spans="1:5" ht="18.75" customHeight="1" thickBot="1" x14ac:dyDescent="0.3">
      <c r="A456" s="30" t="s">
        <v>5</v>
      </c>
      <c r="B456" s="22">
        <v>7893.48</v>
      </c>
      <c r="C456" s="19"/>
      <c r="E456" s="9"/>
    </row>
    <row r="457" spans="1:5" ht="15.75" thickBot="1" x14ac:dyDescent="0.3">
      <c r="A457" s="30" t="s">
        <v>6</v>
      </c>
      <c r="B457" s="22">
        <v>11487.96</v>
      </c>
      <c r="C457" s="19"/>
      <c r="E457" s="9"/>
    </row>
    <row r="458" spans="1:5" ht="16.5" customHeight="1" thickBot="1" x14ac:dyDescent="0.3">
      <c r="A458" s="30" t="s">
        <v>7</v>
      </c>
      <c r="B458" s="22">
        <v>63960</v>
      </c>
      <c r="C458" s="19"/>
      <c r="E458" s="9"/>
    </row>
    <row r="459" spans="1:5" ht="16.5" customHeight="1" thickBot="1" x14ac:dyDescent="0.3">
      <c r="A459" s="30" t="s">
        <v>119</v>
      </c>
      <c r="B459" s="22">
        <v>12000</v>
      </c>
      <c r="C459" s="19" t="s">
        <v>138</v>
      </c>
      <c r="E459" s="9"/>
    </row>
    <row r="460" spans="1:5" ht="15.75" customHeight="1" thickBot="1" x14ac:dyDescent="0.3">
      <c r="A460" s="26" t="s">
        <v>108</v>
      </c>
      <c r="B460" s="22">
        <v>96108.17</v>
      </c>
      <c r="C460" s="22"/>
      <c r="E460" s="9"/>
    </row>
    <row r="461" spans="1:5" ht="15.75" customHeight="1" thickBot="1" x14ac:dyDescent="0.3">
      <c r="A461" s="25" t="s">
        <v>109</v>
      </c>
      <c r="B461" s="37">
        <v>39386.17</v>
      </c>
      <c r="C461" s="22"/>
      <c r="E461" s="10" t="s">
        <v>144</v>
      </c>
    </row>
    <row r="462" spans="1:5" x14ac:dyDescent="0.25">
      <c r="A462" s="12" t="s">
        <v>8</v>
      </c>
      <c r="B462" s="41">
        <f>SUM(B444:B461)</f>
        <v>1064068.3800000001</v>
      </c>
      <c r="C462" s="42"/>
    </row>
    <row r="463" spans="1:5" ht="15.75" customHeight="1" x14ac:dyDescent="0.25">
      <c r="A463" s="12" t="s">
        <v>25</v>
      </c>
      <c r="B463" s="41">
        <v>1158965.69</v>
      </c>
      <c r="C463" s="42"/>
    </row>
    <row r="464" spans="1:5" ht="15.75" customHeight="1" x14ac:dyDescent="0.25">
      <c r="A464" s="12" t="s">
        <v>135</v>
      </c>
      <c r="B464" s="41">
        <v>19800</v>
      </c>
      <c r="C464" s="42"/>
    </row>
    <row r="465" spans="1:3" x14ac:dyDescent="0.25">
      <c r="A465" s="12" t="s">
        <v>163</v>
      </c>
      <c r="B465" s="41">
        <f>B464+B463-B462</f>
        <v>114697.30999999982</v>
      </c>
      <c r="C465" s="42"/>
    </row>
    <row r="466" spans="1:3" x14ac:dyDescent="0.25">
      <c r="A466" s="12" t="s">
        <v>164</v>
      </c>
      <c r="B466" s="41">
        <f>B467+B468</f>
        <v>14284.509999999995</v>
      </c>
      <c r="C466" s="42"/>
    </row>
    <row r="467" spans="1:3" x14ac:dyDescent="0.25">
      <c r="A467" s="33" t="s">
        <v>111</v>
      </c>
      <c r="B467" s="41">
        <v>126282.89</v>
      </c>
      <c r="C467" s="42"/>
    </row>
    <row r="468" spans="1:3" x14ac:dyDescent="0.25">
      <c r="A468" s="33" t="s">
        <v>112</v>
      </c>
      <c r="B468" s="41">
        <v>-111998.38</v>
      </c>
      <c r="C468" s="42"/>
    </row>
    <row r="469" spans="1:3" x14ac:dyDescent="0.25">
      <c r="A469" s="12" t="s">
        <v>165</v>
      </c>
      <c r="B469" s="41">
        <f>B465+B466</f>
        <v>128981.81999999982</v>
      </c>
      <c r="C469" s="42"/>
    </row>
    <row r="470" spans="1:3" x14ac:dyDescent="0.25">
      <c r="A470" s="12" t="s">
        <v>26</v>
      </c>
      <c r="B470" s="41">
        <v>80807.320000000007</v>
      </c>
      <c r="C470" s="42"/>
    </row>
    <row r="471" spans="1:3" x14ac:dyDescent="0.25">
      <c r="A471" s="58" t="s">
        <v>34</v>
      </c>
      <c r="B471" s="59"/>
      <c r="C471" s="60"/>
    </row>
    <row r="472" spans="1:3" x14ac:dyDescent="0.25">
      <c r="A472" s="47" t="s">
        <v>15</v>
      </c>
      <c r="B472" s="47"/>
      <c r="C472" s="21" t="s">
        <v>22</v>
      </c>
    </row>
    <row r="473" spans="1:3" x14ac:dyDescent="0.25">
      <c r="A473" s="47" t="s">
        <v>16</v>
      </c>
      <c r="B473" s="47"/>
      <c r="C473" s="17" t="s">
        <v>166</v>
      </c>
    </row>
    <row r="474" spans="1:3" x14ac:dyDescent="0.25">
      <c r="A474" s="47" t="s">
        <v>17</v>
      </c>
      <c r="B474" s="47"/>
      <c r="C474" s="21" t="s">
        <v>23</v>
      </c>
    </row>
    <row r="475" spans="1:3" x14ac:dyDescent="0.25">
      <c r="A475" s="47" t="s">
        <v>18</v>
      </c>
      <c r="B475" s="47"/>
      <c r="C475" s="21" t="s">
        <v>23</v>
      </c>
    </row>
    <row r="476" spans="1:3" x14ac:dyDescent="0.25">
      <c r="A476" s="47" t="s">
        <v>19</v>
      </c>
      <c r="B476" s="47"/>
      <c r="C476" s="21" t="s">
        <v>23</v>
      </c>
    </row>
    <row r="477" spans="1:3" x14ac:dyDescent="0.25">
      <c r="A477" s="47" t="s">
        <v>37</v>
      </c>
      <c r="B477" s="47"/>
      <c r="C477" s="21" t="s">
        <v>23</v>
      </c>
    </row>
    <row r="478" spans="1:3" ht="16.5" customHeight="1" x14ac:dyDescent="0.25">
      <c r="A478" s="47" t="s">
        <v>14</v>
      </c>
      <c r="B478" s="47"/>
      <c r="C478" s="21" t="s">
        <v>23</v>
      </c>
    </row>
    <row r="479" spans="1:3" x14ac:dyDescent="0.25">
      <c r="A479" s="47" t="s">
        <v>38</v>
      </c>
      <c r="B479" s="47"/>
      <c r="C479" s="21" t="s">
        <v>23</v>
      </c>
    </row>
    <row r="480" spans="1:3" x14ac:dyDescent="0.25">
      <c r="A480" s="47" t="s">
        <v>20</v>
      </c>
      <c r="B480" s="47"/>
      <c r="C480" s="21" t="s">
        <v>23</v>
      </c>
    </row>
    <row r="481" spans="1:3" x14ac:dyDescent="0.25">
      <c r="A481" s="52" t="s">
        <v>110</v>
      </c>
      <c r="B481" s="53"/>
      <c r="C481" s="21" t="s">
        <v>23</v>
      </c>
    </row>
    <row r="482" spans="1:3" x14ac:dyDescent="0.25">
      <c r="A482" s="47" t="s">
        <v>21</v>
      </c>
      <c r="B482" s="47"/>
      <c r="C482" s="21" t="s">
        <v>24</v>
      </c>
    </row>
    <row r="483" spans="1:3" x14ac:dyDescent="0.25">
      <c r="A483" s="28"/>
      <c r="B483" s="28"/>
      <c r="C483" s="28"/>
    </row>
    <row r="484" spans="1:3" ht="14.25" customHeight="1" x14ac:dyDescent="0.25">
      <c r="A484" s="61" t="s">
        <v>114</v>
      </c>
      <c r="B484" s="61"/>
      <c r="C484" s="61"/>
    </row>
    <row r="485" spans="1:3" ht="15.75" customHeight="1" x14ac:dyDescent="0.25">
      <c r="A485" s="12" t="s">
        <v>27</v>
      </c>
      <c r="B485" s="44" t="s">
        <v>162</v>
      </c>
      <c r="C485" s="45"/>
    </row>
    <row r="486" spans="1:3" x14ac:dyDescent="0.25">
      <c r="A486" s="13" t="s">
        <v>9</v>
      </c>
      <c r="B486" s="48">
        <v>1996</v>
      </c>
      <c r="C486" s="48"/>
    </row>
    <row r="487" spans="1:3" x14ac:dyDescent="0.25">
      <c r="A487" s="13" t="s">
        <v>10</v>
      </c>
      <c r="B487" s="48">
        <v>6</v>
      </c>
      <c r="C487" s="48"/>
    </row>
    <row r="488" spans="1:3" x14ac:dyDescent="0.25">
      <c r="A488" s="13" t="s">
        <v>11</v>
      </c>
      <c r="B488" s="48">
        <v>72</v>
      </c>
      <c r="C488" s="48"/>
    </row>
    <row r="489" spans="1:3" x14ac:dyDescent="0.25">
      <c r="A489" s="13" t="s">
        <v>12</v>
      </c>
      <c r="B489" s="48">
        <v>4291.6000000000004</v>
      </c>
      <c r="C489" s="48"/>
    </row>
    <row r="490" spans="1:3" x14ac:dyDescent="0.25">
      <c r="A490" s="13" t="s">
        <v>13</v>
      </c>
      <c r="B490" s="48">
        <v>3347.3</v>
      </c>
      <c r="C490" s="48"/>
    </row>
    <row r="491" spans="1:3" x14ac:dyDescent="0.25">
      <c r="A491" s="13" t="s">
        <v>28</v>
      </c>
      <c r="B491" s="49" t="s">
        <v>29</v>
      </c>
      <c r="C491" s="50"/>
    </row>
    <row r="492" spans="1:3" x14ac:dyDescent="0.25">
      <c r="A492" s="13" t="s">
        <v>30</v>
      </c>
      <c r="B492" s="49" t="s">
        <v>31</v>
      </c>
      <c r="C492" s="54"/>
    </row>
    <row r="493" spans="1:3" x14ac:dyDescent="0.25">
      <c r="A493" s="23" t="s">
        <v>33</v>
      </c>
      <c r="B493" s="29" t="s">
        <v>32</v>
      </c>
      <c r="C493" s="12" t="s">
        <v>113</v>
      </c>
    </row>
    <row r="494" spans="1:3" x14ac:dyDescent="0.25">
      <c r="A494" s="25" t="s">
        <v>121</v>
      </c>
      <c r="B494" s="22">
        <v>6105</v>
      </c>
      <c r="C494" s="19" t="s">
        <v>143</v>
      </c>
    </row>
    <row r="495" spans="1:3" x14ac:dyDescent="0.25">
      <c r="A495" s="25" t="s">
        <v>132</v>
      </c>
      <c r="B495" s="22">
        <v>2299</v>
      </c>
      <c r="C495" s="19" t="s">
        <v>143</v>
      </c>
    </row>
    <row r="496" spans="1:3" x14ac:dyDescent="0.25">
      <c r="A496" s="25" t="s">
        <v>133</v>
      </c>
      <c r="B496" s="22">
        <v>36915.980000000003</v>
      </c>
      <c r="C496" s="19" t="s">
        <v>139</v>
      </c>
    </row>
    <row r="497" spans="1:3" x14ac:dyDescent="0.25">
      <c r="A497" s="25" t="s">
        <v>122</v>
      </c>
      <c r="B497" s="22">
        <v>18697</v>
      </c>
      <c r="C497" s="19" t="s">
        <v>137</v>
      </c>
    </row>
    <row r="498" spans="1:3" x14ac:dyDescent="0.25">
      <c r="A498" s="25" t="s">
        <v>131</v>
      </c>
      <c r="B498" s="22">
        <v>2687</v>
      </c>
      <c r="C498" s="19" t="s">
        <v>138</v>
      </c>
    </row>
    <row r="499" spans="1:3" x14ac:dyDescent="0.25">
      <c r="A499" s="25" t="s">
        <v>117</v>
      </c>
      <c r="B499" s="22">
        <v>5240</v>
      </c>
      <c r="C499" s="19" t="s">
        <v>136</v>
      </c>
    </row>
    <row r="500" spans="1:3" x14ac:dyDescent="0.25">
      <c r="A500" s="25" t="s">
        <v>134</v>
      </c>
      <c r="B500" s="22">
        <v>7600</v>
      </c>
      <c r="C500" s="19" t="s">
        <v>136</v>
      </c>
    </row>
    <row r="501" spans="1:3" x14ac:dyDescent="0.25">
      <c r="A501" s="25" t="s">
        <v>2</v>
      </c>
      <c r="B501" s="22">
        <v>68340</v>
      </c>
      <c r="C501" s="19"/>
    </row>
    <row r="502" spans="1:3" x14ac:dyDescent="0.25">
      <c r="A502" s="25" t="s">
        <v>0</v>
      </c>
      <c r="B502" s="22">
        <v>1107</v>
      </c>
      <c r="C502" s="19" t="s">
        <v>150</v>
      </c>
    </row>
    <row r="503" spans="1:3" x14ac:dyDescent="0.25">
      <c r="A503" s="25" t="s">
        <v>167</v>
      </c>
      <c r="B503" s="22">
        <v>58032</v>
      </c>
      <c r="C503" s="19"/>
    </row>
    <row r="504" spans="1:3" x14ac:dyDescent="0.25">
      <c r="A504" s="25" t="s">
        <v>3</v>
      </c>
      <c r="B504" s="22">
        <v>152090.82999999999</v>
      </c>
      <c r="C504" s="19"/>
    </row>
    <row r="505" spans="1:3" x14ac:dyDescent="0.25">
      <c r="A505" s="25" t="s">
        <v>4</v>
      </c>
      <c r="B505" s="22">
        <v>125064</v>
      </c>
      <c r="C505" s="19"/>
    </row>
    <row r="506" spans="1:3" x14ac:dyDescent="0.25">
      <c r="A506" s="25" t="s">
        <v>5</v>
      </c>
      <c r="B506" s="22">
        <v>4415.04</v>
      </c>
      <c r="C506" s="19"/>
    </row>
    <row r="507" spans="1:3" x14ac:dyDescent="0.25">
      <c r="A507" s="25" t="s">
        <v>6</v>
      </c>
      <c r="B507" s="22">
        <v>6421.8</v>
      </c>
      <c r="C507" s="19"/>
    </row>
    <row r="508" spans="1:3" x14ac:dyDescent="0.25">
      <c r="A508" s="25" t="s">
        <v>7</v>
      </c>
      <c r="B508" s="22">
        <v>34164</v>
      </c>
      <c r="C508" s="19"/>
    </row>
    <row r="509" spans="1:3" x14ac:dyDescent="0.25">
      <c r="A509" s="25" t="s">
        <v>119</v>
      </c>
      <c r="B509" s="22">
        <v>12000</v>
      </c>
      <c r="C509" s="19" t="s">
        <v>138</v>
      </c>
    </row>
    <row r="510" spans="1:3" x14ac:dyDescent="0.25">
      <c r="A510" s="26" t="s">
        <v>108</v>
      </c>
      <c r="B510" s="22">
        <v>51347.58</v>
      </c>
      <c r="C510" s="38"/>
    </row>
    <row r="511" spans="1:3" x14ac:dyDescent="0.25">
      <c r="A511" s="25" t="s">
        <v>109</v>
      </c>
      <c r="B511" s="22">
        <v>10299.84</v>
      </c>
      <c r="C511" s="21"/>
    </row>
    <row r="512" spans="1:3" x14ac:dyDescent="0.25">
      <c r="A512" s="12" t="s">
        <v>8</v>
      </c>
      <c r="B512" s="41">
        <f>SUM(B494:B511)</f>
        <v>602826.06999999983</v>
      </c>
      <c r="C512" s="42"/>
    </row>
    <row r="513" spans="1:3" x14ac:dyDescent="0.25">
      <c r="A513" s="12" t="s">
        <v>25</v>
      </c>
      <c r="B513" s="41">
        <v>622497.1</v>
      </c>
      <c r="C513" s="42"/>
    </row>
    <row r="514" spans="1:3" x14ac:dyDescent="0.25">
      <c r="A514" s="12" t="s">
        <v>135</v>
      </c>
      <c r="B514" s="41">
        <v>12000</v>
      </c>
      <c r="C514" s="42"/>
    </row>
    <row r="515" spans="1:3" ht="16.5" customHeight="1" x14ac:dyDescent="0.25">
      <c r="A515" s="12" t="s">
        <v>163</v>
      </c>
      <c r="B515" s="41">
        <f>B514+B513-B512</f>
        <v>31671.030000000144</v>
      </c>
      <c r="C515" s="42"/>
    </row>
    <row r="516" spans="1:3" x14ac:dyDescent="0.25">
      <c r="A516" s="12" t="s">
        <v>164</v>
      </c>
      <c r="B516" s="41">
        <f>B517+B518</f>
        <v>-109038.04000000001</v>
      </c>
      <c r="C516" s="42"/>
    </row>
    <row r="517" spans="1:3" x14ac:dyDescent="0.25">
      <c r="A517" s="33" t="s">
        <v>111</v>
      </c>
      <c r="B517" s="41">
        <v>-71859.81</v>
      </c>
      <c r="C517" s="42"/>
    </row>
    <row r="518" spans="1:3" x14ac:dyDescent="0.25">
      <c r="A518" s="33" t="s">
        <v>112</v>
      </c>
      <c r="B518" s="41">
        <v>-37178.230000000003</v>
      </c>
      <c r="C518" s="42"/>
    </row>
    <row r="519" spans="1:3" x14ac:dyDescent="0.25">
      <c r="A519" s="12" t="s">
        <v>165</v>
      </c>
      <c r="B519" s="41">
        <f>B515+B516</f>
        <v>-77367.009999999864</v>
      </c>
      <c r="C519" s="42"/>
    </row>
    <row r="520" spans="1:3" x14ac:dyDescent="0.25">
      <c r="A520" s="12" t="s">
        <v>26</v>
      </c>
      <c r="B520" s="41">
        <v>82867.460000000006</v>
      </c>
      <c r="C520" s="42"/>
    </row>
    <row r="521" spans="1:3" ht="44.25" customHeight="1" x14ac:dyDescent="0.25">
      <c r="A521" s="58" t="s">
        <v>34</v>
      </c>
      <c r="B521" s="59"/>
      <c r="C521" s="60"/>
    </row>
    <row r="522" spans="1:3" x14ac:dyDescent="0.25">
      <c r="A522" s="47" t="s">
        <v>15</v>
      </c>
      <c r="B522" s="47"/>
      <c r="C522" s="21" t="s">
        <v>22</v>
      </c>
    </row>
    <row r="523" spans="1:3" ht="18.75" customHeight="1" x14ac:dyDescent="0.25">
      <c r="A523" s="47" t="s">
        <v>16</v>
      </c>
      <c r="B523" s="47"/>
      <c r="C523" s="17" t="s">
        <v>166</v>
      </c>
    </row>
    <row r="524" spans="1:3" x14ac:dyDescent="0.25">
      <c r="A524" s="47" t="s">
        <v>17</v>
      </c>
      <c r="B524" s="47"/>
      <c r="C524" s="21" t="s">
        <v>23</v>
      </c>
    </row>
    <row r="525" spans="1:3" x14ac:dyDescent="0.25">
      <c r="A525" s="47" t="s">
        <v>18</v>
      </c>
      <c r="B525" s="47"/>
      <c r="C525" s="21" t="s">
        <v>23</v>
      </c>
    </row>
    <row r="526" spans="1:3" x14ac:dyDescent="0.25">
      <c r="A526" s="47" t="s">
        <v>19</v>
      </c>
      <c r="B526" s="47"/>
      <c r="C526" s="21" t="s">
        <v>23</v>
      </c>
    </row>
    <row r="527" spans="1:3" x14ac:dyDescent="0.25">
      <c r="A527" s="47" t="s">
        <v>37</v>
      </c>
      <c r="B527" s="47"/>
      <c r="C527" s="21" t="s">
        <v>23</v>
      </c>
    </row>
    <row r="528" spans="1:3" x14ac:dyDescent="0.25">
      <c r="A528" s="47" t="s">
        <v>14</v>
      </c>
      <c r="B528" s="47"/>
      <c r="C528" s="21" t="s">
        <v>23</v>
      </c>
    </row>
    <row r="529" spans="1:3" x14ac:dyDescent="0.25">
      <c r="A529" s="47" t="s">
        <v>38</v>
      </c>
      <c r="B529" s="47"/>
      <c r="C529" s="21" t="s">
        <v>23</v>
      </c>
    </row>
    <row r="530" spans="1:3" x14ac:dyDescent="0.25">
      <c r="A530" s="47" t="s">
        <v>20</v>
      </c>
      <c r="B530" s="47"/>
      <c r="C530" s="21" t="s">
        <v>23</v>
      </c>
    </row>
    <row r="531" spans="1:3" x14ac:dyDescent="0.25">
      <c r="A531" s="52" t="s">
        <v>110</v>
      </c>
      <c r="B531" s="53"/>
      <c r="C531" s="21" t="s">
        <v>23</v>
      </c>
    </row>
    <row r="532" spans="1:3" x14ac:dyDescent="0.25">
      <c r="A532" s="47" t="s">
        <v>21</v>
      </c>
      <c r="B532" s="47"/>
      <c r="C532" s="21" t="s">
        <v>24</v>
      </c>
    </row>
    <row r="534" spans="1:3" x14ac:dyDescent="0.25">
      <c r="A534" s="39" t="s">
        <v>168</v>
      </c>
      <c r="B534" s="39"/>
      <c r="C534" s="40" t="s">
        <v>169</v>
      </c>
    </row>
  </sheetData>
  <mergeCells count="360">
    <mergeCell ref="B313:C313"/>
    <mergeCell ref="A337:C337"/>
    <mergeCell ref="A338:B338"/>
    <mergeCell ref="A378:C378"/>
    <mergeCell ref="B291:C291"/>
    <mergeCell ref="B292:C292"/>
    <mergeCell ref="B293:C293"/>
    <mergeCell ref="B294:C294"/>
    <mergeCell ref="B357:C357"/>
    <mergeCell ref="B358:C358"/>
    <mergeCell ref="A341:B341"/>
    <mergeCell ref="A342:B342"/>
    <mergeCell ref="A343:B343"/>
    <mergeCell ref="A346:B346"/>
    <mergeCell ref="A347:B347"/>
    <mergeCell ref="A348:B348"/>
    <mergeCell ref="A350:C350"/>
    <mergeCell ref="B369:C369"/>
    <mergeCell ref="B370:C370"/>
    <mergeCell ref="B371:C371"/>
    <mergeCell ref="B372:C372"/>
    <mergeCell ref="B373:C373"/>
    <mergeCell ref="B374:C374"/>
    <mergeCell ref="B375:C375"/>
    <mergeCell ref="A385:B385"/>
    <mergeCell ref="A299:B299"/>
    <mergeCell ref="A300:B300"/>
    <mergeCell ref="A301:B301"/>
    <mergeCell ref="A302:B302"/>
    <mergeCell ref="A303:B303"/>
    <mergeCell ref="B314:C314"/>
    <mergeCell ref="B315:C315"/>
    <mergeCell ref="B316:C316"/>
    <mergeCell ref="B317:C317"/>
    <mergeCell ref="A304:B304"/>
    <mergeCell ref="A305:B305"/>
    <mergeCell ref="A306:B306"/>
    <mergeCell ref="A307:B307"/>
    <mergeCell ref="A309:C309"/>
    <mergeCell ref="B310:C310"/>
    <mergeCell ref="B311:C311"/>
    <mergeCell ref="B312:C312"/>
    <mergeCell ref="A379:B379"/>
    <mergeCell ref="A380:B380"/>
    <mergeCell ref="A381:B381"/>
    <mergeCell ref="A382:B382"/>
    <mergeCell ref="A383:B383"/>
    <mergeCell ref="A384:B384"/>
    <mergeCell ref="A217:B217"/>
    <mergeCell ref="A214:B214"/>
    <mergeCell ref="A215:B215"/>
    <mergeCell ref="A216:B216"/>
    <mergeCell ref="A210:B210"/>
    <mergeCell ref="A211:B211"/>
    <mergeCell ref="A212:B212"/>
    <mergeCell ref="A213:B213"/>
    <mergeCell ref="B226:C226"/>
    <mergeCell ref="A220:C220"/>
    <mergeCell ref="B221:C221"/>
    <mergeCell ref="B222:C222"/>
    <mergeCell ref="B223:C223"/>
    <mergeCell ref="B224:C224"/>
    <mergeCell ref="B225:C225"/>
    <mergeCell ref="A218:B218"/>
    <mergeCell ref="A130:B130"/>
    <mergeCell ref="A131:B131"/>
    <mergeCell ref="A171:B171"/>
    <mergeCell ref="A172:B172"/>
    <mergeCell ref="A173:B173"/>
    <mergeCell ref="A134:B134"/>
    <mergeCell ref="A135:B135"/>
    <mergeCell ref="A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A166:C166"/>
    <mergeCell ref="A167:B167"/>
    <mergeCell ref="A168:B168"/>
    <mergeCell ref="A169:B169"/>
    <mergeCell ref="A170:B170"/>
    <mergeCell ref="B157:C157"/>
    <mergeCell ref="B158:C158"/>
    <mergeCell ref="B159:C159"/>
    <mergeCell ref="B96:C96"/>
    <mergeCell ref="B97:C97"/>
    <mergeCell ref="B98:C98"/>
    <mergeCell ref="A124:C124"/>
    <mergeCell ref="A125:B125"/>
    <mergeCell ref="A126:B126"/>
    <mergeCell ref="A127:B127"/>
    <mergeCell ref="A128:B128"/>
    <mergeCell ref="A129:B129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A44:B44"/>
    <mergeCell ref="B49:C49"/>
    <mergeCell ref="B50:C50"/>
    <mergeCell ref="B51:C51"/>
    <mergeCell ref="A39:B39"/>
    <mergeCell ref="A40:B40"/>
    <mergeCell ref="A43:B43"/>
    <mergeCell ref="B52:C52"/>
    <mergeCell ref="A41:B41"/>
    <mergeCell ref="A42:B42"/>
    <mergeCell ref="A46:B46"/>
    <mergeCell ref="A45:B45"/>
    <mergeCell ref="A48:C48"/>
    <mergeCell ref="A1:C1"/>
    <mergeCell ref="A37:B37"/>
    <mergeCell ref="A38:B38"/>
    <mergeCell ref="B2:C2"/>
    <mergeCell ref="B3:C3"/>
    <mergeCell ref="B4:C4"/>
    <mergeCell ref="B5:C5"/>
    <mergeCell ref="B6:C6"/>
    <mergeCell ref="B7:C7"/>
    <mergeCell ref="B8:C8"/>
    <mergeCell ref="B9:C9"/>
    <mergeCell ref="A35:C35"/>
    <mergeCell ref="A36:B36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53:C53"/>
    <mergeCell ref="B54:C54"/>
    <mergeCell ref="B55:C55"/>
    <mergeCell ref="B56:C56"/>
    <mergeCell ref="A77:C77"/>
    <mergeCell ref="A78:B78"/>
    <mergeCell ref="A79:B79"/>
    <mergeCell ref="A132:B132"/>
    <mergeCell ref="A133:B133"/>
    <mergeCell ref="A80:B80"/>
    <mergeCell ref="A81:B81"/>
    <mergeCell ref="A82:B82"/>
    <mergeCell ref="B91:C91"/>
    <mergeCell ref="A83:B83"/>
    <mergeCell ref="A84:B84"/>
    <mergeCell ref="A85:B85"/>
    <mergeCell ref="A86:B86"/>
    <mergeCell ref="A87:B87"/>
    <mergeCell ref="A88:B88"/>
    <mergeCell ref="A90:C90"/>
    <mergeCell ref="B92:C92"/>
    <mergeCell ref="B93:C93"/>
    <mergeCell ref="B94:C94"/>
    <mergeCell ref="B95:C95"/>
    <mergeCell ref="A207:C207"/>
    <mergeCell ref="A208:B208"/>
    <mergeCell ref="A209:B209"/>
    <mergeCell ref="A174:B174"/>
    <mergeCell ref="A175:B175"/>
    <mergeCell ref="A176:B176"/>
    <mergeCell ref="A177:B177"/>
    <mergeCell ref="A179:C179"/>
    <mergeCell ref="B180:C180"/>
    <mergeCell ref="B181:C181"/>
    <mergeCell ref="B182:C182"/>
    <mergeCell ref="B201:C201"/>
    <mergeCell ref="B202:C202"/>
    <mergeCell ref="B203:C203"/>
    <mergeCell ref="B204:C204"/>
    <mergeCell ref="B205:C205"/>
    <mergeCell ref="B206:C206"/>
    <mergeCell ref="A251:B251"/>
    <mergeCell ref="A249:C249"/>
    <mergeCell ref="A252:B252"/>
    <mergeCell ref="A253:B253"/>
    <mergeCell ref="A254:B254"/>
    <mergeCell ref="A255:B255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376:C376"/>
    <mergeCell ref="B377:C377"/>
    <mergeCell ref="B356:C356"/>
    <mergeCell ref="A339:B339"/>
    <mergeCell ref="A340:B340"/>
    <mergeCell ref="A344:B344"/>
    <mergeCell ref="A345:B345"/>
    <mergeCell ref="B351:C351"/>
    <mergeCell ref="B352:C352"/>
    <mergeCell ref="B353:C353"/>
    <mergeCell ref="B354:C354"/>
    <mergeCell ref="B355:C355"/>
    <mergeCell ref="A386:B386"/>
    <mergeCell ref="A387:B387"/>
    <mergeCell ref="A388:B388"/>
    <mergeCell ref="A389:B389"/>
    <mergeCell ref="A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A421:C421"/>
    <mergeCell ref="A422:B422"/>
    <mergeCell ref="A423:B423"/>
    <mergeCell ref="A424:B424"/>
    <mergeCell ref="A425:B425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A426:B426"/>
    <mergeCell ref="A427:B427"/>
    <mergeCell ref="A428:B428"/>
    <mergeCell ref="A429:B429"/>
    <mergeCell ref="A430:B430"/>
    <mergeCell ref="A431:B431"/>
    <mergeCell ref="A432:B432"/>
    <mergeCell ref="A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A471:C471"/>
    <mergeCell ref="A472:B472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4:C484"/>
    <mergeCell ref="B485:C485"/>
    <mergeCell ref="B486:C486"/>
    <mergeCell ref="B487:C487"/>
    <mergeCell ref="B488:C488"/>
    <mergeCell ref="B489:C489"/>
    <mergeCell ref="B490:C490"/>
    <mergeCell ref="B491:C491"/>
    <mergeCell ref="A529:B529"/>
    <mergeCell ref="A530:B530"/>
    <mergeCell ref="A531:B531"/>
    <mergeCell ref="A532:B532"/>
    <mergeCell ref="B492:C492"/>
    <mergeCell ref="A521:C521"/>
    <mergeCell ref="A522:B522"/>
    <mergeCell ref="A523:B523"/>
    <mergeCell ref="A524:B524"/>
    <mergeCell ref="A525:B525"/>
    <mergeCell ref="A526:B526"/>
    <mergeCell ref="A527:B527"/>
    <mergeCell ref="A528:B528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A256:B256"/>
    <mergeCell ref="A257:B257"/>
    <mergeCell ref="A258:B258"/>
    <mergeCell ref="A259:B259"/>
    <mergeCell ref="A260:B260"/>
    <mergeCell ref="B328:C328"/>
    <mergeCell ref="B329:C329"/>
    <mergeCell ref="B160:C160"/>
    <mergeCell ref="B161:C161"/>
    <mergeCell ref="B162:C162"/>
    <mergeCell ref="B163:C163"/>
    <mergeCell ref="B164:C164"/>
    <mergeCell ref="B165:C165"/>
    <mergeCell ref="B198:C198"/>
    <mergeCell ref="B199:C199"/>
    <mergeCell ref="B200:C200"/>
    <mergeCell ref="B183:C183"/>
    <mergeCell ref="B184:C184"/>
    <mergeCell ref="B185:C185"/>
    <mergeCell ref="B186:C186"/>
    <mergeCell ref="B187:C187"/>
    <mergeCell ref="B227:C227"/>
    <mergeCell ref="B228:C228"/>
    <mergeCell ref="A250:B250"/>
    <mergeCell ref="B330:C330"/>
    <mergeCell ref="B331:C331"/>
    <mergeCell ref="B332:C332"/>
    <mergeCell ref="B333:C333"/>
    <mergeCell ref="B334:C334"/>
    <mergeCell ref="B335:C335"/>
    <mergeCell ref="B336:C336"/>
    <mergeCell ref="A262:C262"/>
    <mergeCell ref="B263:C263"/>
    <mergeCell ref="A296:C296"/>
    <mergeCell ref="A297:B297"/>
    <mergeCell ref="A298:B298"/>
    <mergeCell ref="B264:C264"/>
    <mergeCell ref="B265:C265"/>
    <mergeCell ref="B266:C266"/>
    <mergeCell ref="B267:C267"/>
    <mergeCell ref="B268:C268"/>
    <mergeCell ref="B269:C269"/>
    <mergeCell ref="B270:C270"/>
    <mergeCell ref="B295:C295"/>
    <mergeCell ref="B287:C287"/>
    <mergeCell ref="B288:C288"/>
    <mergeCell ref="B289:C289"/>
    <mergeCell ref="B290:C290"/>
  </mergeCells>
  <hyperlinks>
    <hyperlink ref="B8" r:id="rId1"/>
    <hyperlink ref="B55" r:id="rId2"/>
    <hyperlink ref="B97" r:id="rId3"/>
    <hyperlink ref="B144" r:id="rId4"/>
    <hyperlink ref="B186" r:id="rId5"/>
    <hyperlink ref="B227" r:id="rId6"/>
    <hyperlink ref="B269" r:id="rId7"/>
    <hyperlink ref="B316" r:id="rId8"/>
    <hyperlink ref="B357" r:id="rId9"/>
    <hyperlink ref="B398" r:id="rId10"/>
    <hyperlink ref="B441" r:id="rId11"/>
    <hyperlink ref="B491" r:id="rId12"/>
  </hyperlinks>
  <pageMargins left="0" right="0" top="0" bottom="0" header="0.31496062992125984" footer="0.31496062992125984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opLeftCell="A37" workbookViewId="0">
      <selection activeCell="E58" sqref="E58"/>
    </sheetView>
  </sheetViews>
  <sheetFormatPr defaultRowHeight="15" x14ac:dyDescent="0.25"/>
  <cols>
    <col min="1" max="1" width="32.140625" customWidth="1"/>
    <col min="4" max="4" width="13.140625" customWidth="1"/>
    <col min="5" max="5" width="16.85546875" customWidth="1"/>
    <col min="6" max="6" width="18.42578125" customWidth="1"/>
    <col min="7" max="7" width="23.5703125" customWidth="1"/>
  </cols>
  <sheetData>
    <row r="2" spans="1:7" ht="15.75" thickBot="1" x14ac:dyDescent="0.3"/>
    <row r="3" spans="1:7" ht="24" customHeight="1" thickBot="1" x14ac:dyDescent="0.3">
      <c r="A3" s="1" t="s">
        <v>39</v>
      </c>
      <c r="B3" s="65" t="s">
        <v>40</v>
      </c>
      <c r="C3" s="66"/>
      <c r="D3" s="65" t="s">
        <v>41</v>
      </c>
      <c r="E3" s="66"/>
      <c r="F3" s="65" t="s">
        <v>42</v>
      </c>
      <c r="G3" s="66"/>
    </row>
    <row r="4" spans="1:7" ht="15.75" thickBot="1" x14ac:dyDescent="0.3">
      <c r="A4" s="1" t="s">
        <v>43</v>
      </c>
      <c r="B4" s="67" t="s">
        <v>44</v>
      </c>
      <c r="C4" s="67" t="s">
        <v>45</v>
      </c>
      <c r="D4" s="67" t="s">
        <v>44</v>
      </c>
      <c r="E4" s="67" t="s">
        <v>45</v>
      </c>
      <c r="F4" s="67" t="s">
        <v>44</v>
      </c>
      <c r="G4" s="67" t="s">
        <v>45</v>
      </c>
    </row>
    <row r="5" spans="1:7" ht="15.75" thickBot="1" x14ac:dyDescent="0.3">
      <c r="A5" s="1" t="s">
        <v>46</v>
      </c>
      <c r="B5" s="68"/>
      <c r="C5" s="68"/>
      <c r="D5" s="68"/>
      <c r="E5" s="68"/>
      <c r="F5" s="68"/>
      <c r="G5" s="68"/>
    </row>
    <row r="6" spans="1:7" ht="15.75" thickBot="1" x14ac:dyDescent="0.3">
      <c r="A6" s="1" t="s">
        <v>47</v>
      </c>
      <c r="B6" s="69"/>
      <c r="C6" s="69"/>
      <c r="D6" s="69"/>
      <c r="E6" s="69"/>
      <c r="F6" s="69"/>
      <c r="G6" s="69"/>
    </row>
    <row r="7" spans="1:7" ht="15.75" thickBot="1" x14ac:dyDescent="0.3">
      <c r="A7" s="2">
        <v>45311</v>
      </c>
      <c r="B7" s="3"/>
      <c r="C7" s="3"/>
      <c r="D7" s="3" t="s">
        <v>48</v>
      </c>
      <c r="E7" s="3" t="s">
        <v>48</v>
      </c>
      <c r="F7" s="3"/>
      <c r="G7" s="3"/>
    </row>
    <row r="8" spans="1:7" ht="24.75" thickBot="1" x14ac:dyDescent="0.3">
      <c r="A8" s="4" t="s">
        <v>49</v>
      </c>
      <c r="B8" s="5"/>
      <c r="C8" s="5"/>
      <c r="D8" s="5" t="s">
        <v>50</v>
      </c>
      <c r="E8" s="5" t="s">
        <v>50</v>
      </c>
      <c r="F8" s="5"/>
      <c r="G8" s="5"/>
    </row>
    <row r="9" spans="1:7" ht="15.75" thickBot="1" x14ac:dyDescent="0.3">
      <c r="A9" s="6" t="s">
        <v>51</v>
      </c>
      <c r="B9" s="7"/>
      <c r="C9" s="7"/>
      <c r="D9" s="7"/>
      <c r="E9" s="7" t="s">
        <v>52</v>
      </c>
      <c r="F9" s="7"/>
      <c r="G9" s="7"/>
    </row>
    <row r="10" spans="1:7" ht="15.75" thickBot="1" x14ac:dyDescent="0.3">
      <c r="A10" s="8" t="s">
        <v>53</v>
      </c>
      <c r="B10" s="9"/>
      <c r="C10" s="9"/>
      <c r="D10" s="9"/>
      <c r="E10" s="9" t="s">
        <v>54</v>
      </c>
      <c r="F10" s="9"/>
      <c r="G10" s="9"/>
    </row>
    <row r="11" spans="1:7" ht="15.75" thickBot="1" x14ac:dyDescent="0.3">
      <c r="A11" s="8" t="s">
        <v>55</v>
      </c>
      <c r="B11" s="9"/>
      <c r="C11" s="9"/>
      <c r="D11" s="9"/>
      <c r="E11" s="9" t="s">
        <v>56</v>
      </c>
      <c r="F11" s="9"/>
      <c r="G11" s="9"/>
    </row>
    <row r="12" spans="1:7" ht="15.75" thickBot="1" x14ac:dyDescent="0.3">
      <c r="A12" s="8" t="s">
        <v>57</v>
      </c>
      <c r="B12" s="9"/>
      <c r="C12" s="9"/>
      <c r="D12" s="9"/>
      <c r="E12" s="9" t="s">
        <v>58</v>
      </c>
      <c r="F12" s="9"/>
      <c r="G12" s="9"/>
    </row>
    <row r="13" spans="1:7" ht="15.75" thickBot="1" x14ac:dyDescent="0.3">
      <c r="A13" s="8" t="s">
        <v>59</v>
      </c>
      <c r="B13" s="9"/>
      <c r="C13" s="9"/>
      <c r="D13" s="9"/>
      <c r="E13" s="9" t="s">
        <v>60</v>
      </c>
      <c r="F13" s="9"/>
      <c r="G13" s="9"/>
    </row>
    <row r="14" spans="1:7" ht="15.75" thickBot="1" x14ac:dyDescent="0.3">
      <c r="A14" s="8" t="s">
        <v>61</v>
      </c>
      <c r="B14" s="9"/>
      <c r="C14" s="9"/>
      <c r="D14" s="9"/>
      <c r="E14" s="9" t="s">
        <v>62</v>
      </c>
      <c r="F14" s="9"/>
      <c r="G14" s="9"/>
    </row>
    <row r="15" spans="1:7" ht="15.75" thickBot="1" x14ac:dyDescent="0.3">
      <c r="A15" s="8" t="s">
        <v>63</v>
      </c>
      <c r="B15" s="9"/>
      <c r="C15" s="9"/>
      <c r="D15" s="9"/>
      <c r="E15" s="9" t="s">
        <v>64</v>
      </c>
      <c r="F15" s="9"/>
      <c r="G15" s="9"/>
    </row>
    <row r="16" spans="1:7" ht="15.75" thickBot="1" x14ac:dyDescent="0.3">
      <c r="A16" s="8" t="s">
        <v>65</v>
      </c>
      <c r="B16" s="9"/>
      <c r="C16" s="9"/>
      <c r="D16" s="9"/>
      <c r="E16" s="9" t="s">
        <v>66</v>
      </c>
      <c r="F16" s="9"/>
      <c r="G16" s="9"/>
    </row>
    <row r="17" spans="1:7" ht="15.75" thickBot="1" x14ac:dyDescent="0.3">
      <c r="A17" s="8" t="s">
        <v>67</v>
      </c>
      <c r="B17" s="9"/>
      <c r="C17" s="9"/>
      <c r="D17" s="9"/>
      <c r="E17" s="9" t="s">
        <v>68</v>
      </c>
      <c r="F17" s="9"/>
      <c r="G17" s="9"/>
    </row>
    <row r="18" spans="1:7" ht="15.75" thickBot="1" x14ac:dyDescent="0.3">
      <c r="A18" s="8" t="s">
        <v>69</v>
      </c>
      <c r="B18" s="9"/>
      <c r="C18" s="9"/>
      <c r="D18" s="9"/>
      <c r="E18" s="9" t="s">
        <v>70</v>
      </c>
      <c r="F18" s="9"/>
      <c r="G18" s="9"/>
    </row>
    <row r="19" spans="1:7" ht="15.75" thickBot="1" x14ac:dyDescent="0.3">
      <c r="A19" s="8" t="s">
        <v>71</v>
      </c>
      <c r="B19" s="9"/>
      <c r="C19" s="9"/>
      <c r="D19" s="9"/>
      <c r="E19" s="9" t="s">
        <v>72</v>
      </c>
      <c r="F19" s="9"/>
      <c r="G19" s="9"/>
    </row>
    <row r="20" spans="1:7" ht="15.75" thickBot="1" x14ac:dyDescent="0.3">
      <c r="A20" s="8" t="s">
        <v>73</v>
      </c>
      <c r="B20" s="9"/>
      <c r="C20" s="9"/>
      <c r="D20" s="9"/>
      <c r="E20" s="9" t="s">
        <v>74</v>
      </c>
      <c r="F20" s="9"/>
      <c r="G20" s="9"/>
    </row>
    <row r="21" spans="1:7" ht="15.75" thickBot="1" x14ac:dyDescent="0.3">
      <c r="A21" s="8" t="s">
        <v>75</v>
      </c>
      <c r="B21" s="9"/>
      <c r="C21" s="9"/>
      <c r="D21" s="9"/>
      <c r="E21" s="9" t="s">
        <v>76</v>
      </c>
      <c r="F21" s="9"/>
      <c r="G21" s="9"/>
    </row>
    <row r="22" spans="1:7" ht="15.75" thickBot="1" x14ac:dyDescent="0.3">
      <c r="A22" s="8" t="s">
        <v>77</v>
      </c>
      <c r="B22" s="9"/>
      <c r="C22" s="9"/>
      <c r="D22" s="9"/>
      <c r="E22" s="9" t="s">
        <v>78</v>
      </c>
      <c r="F22" s="9"/>
      <c r="G22" s="9"/>
    </row>
    <row r="23" spans="1:7" ht="15.75" thickBot="1" x14ac:dyDescent="0.3">
      <c r="A23" s="8" t="s">
        <v>79</v>
      </c>
      <c r="B23" s="9"/>
      <c r="C23" s="9"/>
      <c r="D23" s="9"/>
      <c r="E23" s="9" t="s">
        <v>80</v>
      </c>
      <c r="F23" s="9"/>
      <c r="G23" s="9"/>
    </row>
    <row r="24" spans="1:7" ht="15.75" thickBot="1" x14ac:dyDescent="0.3">
      <c r="A24" s="8" t="s">
        <v>81</v>
      </c>
      <c r="B24" s="9"/>
      <c r="C24" s="9"/>
      <c r="D24" s="9"/>
      <c r="E24" s="9" t="s">
        <v>82</v>
      </c>
      <c r="F24" s="9"/>
      <c r="G24" s="9"/>
    </row>
    <row r="25" spans="1:7" ht="15.75" thickBot="1" x14ac:dyDescent="0.3">
      <c r="A25" s="8" t="s">
        <v>83</v>
      </c>
      <c r="B25" s="9"/>
      <c r="C25" s="9"/>
      <c r="D25" s="9"/>
      <c r="E25" s="9">
        <v>472.18</v>
      </c>
      <c r="F25" s="9"/>
      <c r="G25" s="9"/>
    </row>
    <row r="26" spans="1:7" ht="15.75" thickBot="1" x14ac:dyDescent="0.3">
      <c r="A26" s="6" t="s">
        <v>0</v>
      </c>
      <c r="B26" s="7"/>
      <c r="C26" s="7"/>
      <c r="D26" s="7">
        <v>968</v>
      </c>
      <c r="E26" s="7"/>
      <c r="F26" s="7"/>
      <c r="G26" s="7"/>
    </row>
    <row r="27" spans="1:7" ht="15.75" thickBot="1" x14ac:dyDescent="0.3">
      <c r="A27" s="8" t="s">
        <v>75</v>
      </c>
      <c r="B27" s="9"/>
      <c r="C27" s="9"/>
      <c r="D27" s="9">
        <v>968</v>
      </c>
      <c r="E27" s="9"/>
      <c r="F27" s="9"/>
      <c r="G27" s="9"/>
    </row>
    <row r="28" spans="1:7" ht="15.75" thickBot="1" x14ac:dyDescent="0.3">
      <c r="A28" s="6" t="s">
        <v>84</v>
      </c>
      <c r="B28" s="7"/>
      <c r="C28" s="7"/>
      <c r="D28" s="7" t="s">
        <v>85</v>
      </c>
      <c r="E28" s="7" t="s">
        <v>86</v>
      </c>
      <c r="F28" s="7"/>
      <c r="G28" s="7"/>
    </row>
    <row r="29" spans="1:7" ht="15.75" thickBot="1" x14ac:dyDescent="0.3">
      <c r="A29" s="8" t="s">
        <v>53</v>
      </c>
      <c r="B29" s="9"/>
      <c r="C29" s="9"/>
      <c r="D29" s="9" t="s">
        <v>54</v>
      </c>
      <c r="E29" s="9"/>
      <c r="F29" s="9"/>
      <c r="G29" s="9"/>
    </row>
    <row r="30" spans="1:7" ht="15.75" thickBot="1" x14ac:dyDescent="0.3">
      <c r="A30" s="8" t="s">
        <v>55</v>
      </c>
      <c r="B30" s="9"/>
      <c r="C30" s="9"/>
      <c r="D30" s="9" t="s">
        <v>87</v>
      </c>
      <c r="E30" s="9">
        <v>714</v>
      </c>
      <c r="F30" s="9"/>
      <c r="G30" s="9"/>
    </row>
    <row r="31" spans="1:7" ht="15.75" thickBot="1" x14ac:dyDescent="0.3">
      <c r="A31" s="8" t="s">
        <v>57</v>
      </c>
      <c r="B31" s="9"/>
      <c r="C31" s="9"/>
      <c r="D31" s="9" t="s">
        <v>88</v>
      </c>
      <c r="E31" s="9" t="s">
        <v>89</v>
      </c>
      <c r="F31" s="9"/>
      <c r="G31" s="9"/>
    </row>
    <row r="32" spans="1:7" ht="15.75" thickBot="1" x14ac:dyDescent="0.3">
      <c r="A32" s="8" t="s">
        <v>59</v>
      </c>
      <c r="B32" s="9"/>
      <c r="C32" s="9"/>
      <c r="D32" s="9" t="s">
        <v>60</v>
      </c>
      <c r="E32" s="9"/>
      <c r="F32" s="9"/>
      <c r="G32" s="9"/>
    </row>
    <row r="33" spans="1:7" ht="15.75" thickBot="1" x14ac:dyDescent="0.3">
      <c r="A33" s="8" t="s">
        <v>61</v>
      </c>
      <c r="B33" s="9"/>
      <c r="C33" s="9"/>
      <c r="D33" s="9" t="s">
        <v>62</v>
      </c>
      <c r="E33" s="9"/>
      <c r="F33" s="9"/>
      <c r="G33" s="9"/>
    </row>
    <row r="34" spans="1:7" ht="15.75" thickBot="1" x14ac:dyDescent="0.3">
      <c r="A34" s="8" t="s">
        <v>63</v>
      </c>
      <c r="B34" s="9"/>
      <c r="C34" s="9"/>
      <c r="D34" s="9" t="s">
        <v>90</v>
      </c>
      <c r="E34" s="9" t="s">
        <v>91</v>
      </c>
      <c r="F34" s="9"/>
      <c r="G34" s="9"/>
    </row>
    <row r="35" spans="1:7" ht="15.75" thickBot="1" x14ac:dyDescent="0.3">
      <c r="A35" s="8" t="s">
        <v>65</v>
      </c>
      <c r="B35" s="9"/>
      <c r="C35" s="9"/>
      <c r="D35" s="9" t="s">
        <v>66</v>
      </c>
      <c r="E35" s="9"/>
      <c r="F35" s="9"/>
      <c r="G35" s="9"/>
    </row>
    <row r="36" spans="1:7" ht="15.75" thickBot="1" x14ac:dyDescent="0.3">
      <c r="A36" s="8" t="s">
        <v>67</v>
      </c>
      <c r="B36" s="9"/>
      <c r="C36" s="9"/>
      <c r="D36" s="9" t="s">
        <v>92</v>
      </c>
      <c r="E36" s="9">
        <v>32</v>
      </c>
      <c r="F36" s="9"/>
      <c r="G36" s="9"/>
    </row>
    <row r="37" spans="1:7" ht="15.75" thickBot="1" x14ac:dyDescent="0.3">
      <c r="A37" s="8" t="s">
        <v>69</v>
      </c>
      <c r="B37" s="9"/>
      <c r="C37" s="9"/>
      <c r="D37" s="9" t="s">
        <v>93</v>
      </c>
      <c r="E37" s="9">
        <v>274</v>
      </c>
      <c r="F37" s="9"/>
      <c r="G37" s="9"/>
    </row>
    <row r="38" spans="1:7" ht="15.75" thickBot="1" x14ac:dyDescent="0.3">
      <c r="A38" s="8" t="s">
        <v>71</v>
      </c>
      <c r="B38" s="9"/>
      <c r="C38" s="9"/>
      <c r="D38" s="9" t="s">
        <v>72</v>
      </c>
      <c r="E38" s="9" t="s">
        <v>94</v>
      </c>
      <c r="F38" s="9"/>
      <c r="G38" s="9"/>
    </row>
    <row r="39" spans="1:7" ht="15.75" thickBot="1" x14ac:dyDescent="0.3">
      <c r="A39" s="8" t="s">
        <v>73</v>
      </c>
      <c r="B39" s="9"/>
      <c r="C39" s="9"/>
      <c r="D39" s="9" t="s">
        <v>95</v>
      </c>
      <c r="E39" s="9" t="s">
        <v>96</v>
      </c>
      <c r="F39" s="9"/>
      <c r="G39" s="9"/>
    </row>
    <row r="40" spans="1:7" ht="15.75" thickBot="1" x14ac:dyDescent="0.3">
      <c r="A40" s="8" t="s">
        <v>75</v>
      </c>
      <c r="B40" s="9"/>
      <c r="C40" s="9"/>
      <c r="D40" s="9" t="s">
        <v>97</v>
      </c>
      <c r="E40" s="9" t="s">
        <v>98</v>
      </c>
      <c r="F40" s="9"/>
      <c r="G40" s="9"/>
    </row>
    <row r="41" spans="1:7" ht="15.75" thickBot="1" x14ac:dyDescent="0.3">
      <c r="A41" s="8" t="s">
        <v>77</v>
      </c>
      <c r="B41" s="9"/>
      <c r="C41" s="9"/>
      <c r="D41" s="9" t="s">
        <v>99</v>
      </c>
      <c r="E41" s="9" t="s">
        <v>100</v>
      </c>
      <c r="F41" s="9"/>
      <c r="G41" s="9"/>
    </row>
    <row r="42" spans="1:7" ht="15.75" thickBot="1" x14ac:dyDescent="0.3">
      <c r="A42" s="8" t="s">
        <v>79</v>
      </c>
      <c r="B42" s="9"/>
      <c r="C42" s="9"/>
      <c r="D42" s="9" t="s">
        <v>80</v>
      </c>
      <c r="E42" s="9"/>
      <c r="F42" s="9"/>
      <c r="G42" s="9"/>
    </row>
    <row r="43" spans="1:7" ht="15.75" thickBot="1" x14ac:dyDescent="0.3">
      <c r="A43" s="8" t="s">
        <v>81</v>
      </c>
      <c r="B43" s="9"/>
      <c r="C43" s="9"/>
      <c r="D43" s="9" t="s">
        <v>101</v>
      </c>
      <c r="E43" s="9" t="s">
        <v>102</v>
      </c>
      <c r="F43" s="9"/>
      <c r="G43" s="9"/>
    </row>
    <row r="44" spans="1:7" ht="15.75" thickBot="1" x14ac:dyDescent="0.3">
      <c r="A44" s="8" t="s">
        <v>83</v>
      </c>
      <c r="B44" s="9"/>
      <c r="C44" s="9"/>
      <c r="D44" s="9">
        <v>504.18</v>
      </c>
      <c r="E44" s="9">
        <v>32</v>
      </c>
      <c r="F44" s="9"/>
      <c r="G44" s="9"/>
    </row>
    <row r="45" spans="1:7" ht="15.75" thickBot="1" x14ac:dyDescent="0.3">
      <c r="A45" s="6" t="s">
        <v>103</v>
      </c>
      <c r="B45" s="7"/>
      <c r="C45" s="7"/>
      <c r="D45" s="7" t="s">
        <v>104</v>
      </c>
      <c r="E45" s="7"/>
      <c r="F45" s="7"/>
      <c r="G45" s="7"/>
    </row>
    <row r="46" spans="1:7" ht="15.75" thickBot="1" x14ac:dyDescent="0.3">
      <c r="A46" s="8" t="s">
        <v>71</v>
      </c>
      <c r="B46" s="9"/>
      <c r="C46" s="9"/>
      <c r="D46" s="9" t="s">
        <v>94</v>
      </c>
      <c r="E46" s="9"/>
      <c r="F46" s="9"/>
      <c r="G46" s="9"/>
    </row>
    <row r="47" spans="1:7" ht="15.75" thickBot="1" x14ac:dyDescent="0.3">
      <c r="A47" s="8" t="s">
        <v>73</v>
      </c>
      <c r="B47" s="9"/>
      <c r="C47" s="9"/>
      <c r="D47" s="9" t="s">
        <v>94</v>
      </c>
      <c r="E47" s="9"/>
      <c r="F47" s="9"/>
      <c r="G47" s="9"/>
    </row>
    <row r="48" spans="1:7" ht="15.75" thickBot="1" x14ac:dyDescent="0.3">
      <c r="A48" s="8" t="s">
        <v>75</v>
      </c>
      <c r="B48" s="9"/>
      <c r="C48" s="9"/>
      <c r="D48" s="9" t="s">
        <v>98</v>
      </c>
      <c r="E48" s="9"/>
      <c r="F48" s="9"/>
      <c r="G48" s="9"/>
    </row>
    <row r="49" spans="1:7" ht="15.75" thickBot="1" x14ac:dyDescent="0.3">
      <c r="A49" s="8" t="s">
        <v>77</v>
      </c>
      <c r="B49" s="9"/>
      <c r="C49" s="9"/>
      <c r="D49" s="9" t="s">
        <v>105</v>
      </c>
      <c r="E49" s="9"/>
      <c r="F49" s="9"/>
      <c r="G49" s="9"/>
    </row>
    <row r="50" spans="1:7" ht="24.75" thickBot="1" x14ac:dyDescent="0.3">
      <c r="A50" s="6" t="s">
        <v>106</v>
      </c>
      <c r="B50" s="7"/>
      <c r="C50" s="7"/>
      <c r="D50" s="7" t="s">
        <v>107</v>
      </c>
      <c r="E50" s="7"/>
      <c r="F50" s="7"/>
      <c r="G50" s="7"/>
    </row>
    <row r="51" spans="1:7" ht="15.75" thickBot="1" x14ac:dyDescent="0.3">
      <c r="A51" s="8" t="s">
        <v>75</v>
      </c>
      <c r="B51" s="9"/>
      <c r="C51" s="9"/>
      <c r="D51" s="9" t="s">
        <v>107</v>
      </c>
      <c r="E51" s="9"/>
      <c r="F51" s="9"/>
      <c r="G51" s="9"/>
    </row>
  </sheetData>
  <mergeCells count="9">
    <mergeCell ref="B3:C3"/>
    <mergeCell ref="D3:E3"/>
    <mergeCell ref="F3:G3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2024-03-28T11:39:46Z</cp:lastPrinted>
  <dcterms:created xsi:type="dcterms:W3CDTF">2023-01-25T11:58:03Z</dcterms:created>
  <dcterms:modified xsi:type="dcterms:W3CDTF">2024-03-28T13:39:53Z</dcterms:modified>
</cp:coreProperties>
</file>