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 activeTab="1"/>
  </bookViews>
  <sheets>
    <sheet name="Лист1" sheetId="1" r:id="rId1"/>
    <sheet name="материалы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641" i="1" l="1"/>
  <c r="B589" i="1"/>
  <c r="B541" i="1"/>
  <c r="B496" i="1"/>
  <c r="B450" i="1"/>
  <c r="B403" i="1"/>
  <c r="B355" i="1"/>
  <c r="B303" i="1"/>
  <c r="B255" i="1"/>
  <c r="B207" i="1"/>
  <c r="B164" i="1"/>
  <c r="B119" i="1"/>
  <c r="B73" i="1"/>
  <c r="B27" i="1"/>
  <c r="B637" i="1" l="1"/>
  <c r="B640" i="1" s="1"/>
  <c r="B644" i="1" s="1"/>
  <c r="B585" i="1"/>
  <c r="B588" i="1" s="1"/>
  <c r="B592" i="1" s="1"/>
  <c r="B537" i="1"/>
  <c r="B540" i="1" s="1"/>
  <c r="B544" i="1" s="1"/>
  <c r="B492" i="1"/>
  <c r="B495" i="1" s="1"/>
  <c r="B499" i="1" s="1"/>
  <c r="B446" i="1"/>
  <c r="B449" i="1" s="1"/>
  <c r="B453" i="1" s="1"/>
  <c r="B399" i="1"/>
  <c r="B402" i="1" s="1"/>
  <c r="B406" i="1" s="1"/>
  <c r="B351" i="1"/>
  <c r="B354" i="1" s="1"/>
  <c r="B358" i="1" s="1"/>
  <c r="B299" i="1"/>
  <c r="B302" i="1" s="1"/>
  <c r="B306" i="1" s="1"/>
  <c r="B251" i="1"/>
  <c r="B254" i="1" s="1"/>
  <c r="B258" i="1" s="1"/>
  <c r="B203" i="1"/>
  <c r="B206" i="1" s="1"/>
  <c r="B210" i="1" s="1"/>
  <c r="B160" i="1"/>
  <c r="B163" i="1" s="1"/>
  <c r="B167" i="1" s="1"/>
  <c r="B115" i="1"/>
  <c r="B118" i="1" s="1"/>
  <c r="B122" i="1" s="1"/>
  <c r="B69" i="1"/>
  <c r="B72" i="1" s="1"/>
  <c r="B76" i="1" s="1"/>
  <c r="B23" i="1"/>
  <c r="B26" i="1" s="1"/>
  <c r="B30" i="1" s="1"/>
</calcChain>
</file>

<file path=xl/sharedStrings.xml><?xml version="1.0" encoding="utf-8"?>
<sst xmlns="http://schemas.openxmlformats.org/spreadsheetml/2006/main" count="1074" uniqueCount="190">
  <si>
    <t>аварийно-заявочный ремонт</t>
  </si>
  <si>
    <t>содержание придомовой террит.</t>
  </si>
  <si>
    <t>техобслуживание ж/домов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</si>
  <si>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</si>
  <si>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</si>
  <si>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</si>
  <si>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</si>
  <si>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</si>
  <si>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</si>
  <si>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</si>
  <si>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</si>
  <si>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</si>
  <si>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</si>
  <si>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</si>
  <si>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</si>
  <si>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</si>
  <si>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</si>
  <si>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</si>
  <si>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</si>
  <si>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</si>
  <si>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</si>
  <si>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</si>
  <si>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</si>
  <si>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</si>
  <si>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</si>
  <si>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</si>
  <si>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</si>
  <si>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</si>
  <si>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</si>
  <si>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</si>
  <si>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</si>
  <si>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</si>
  <si>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</si>
  <si>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Содержание внутридомовых сетей водоотведения</t>
  </si>
  <si>
    <t>739,68 кв.м.</t>
  </si>
  <si>
    <t>803,48 кв.м.</t>
  </si>
  <si>
    <t>719,8 кв.м.</t>
  </si>
  <si>
    <t>1268,7 кв.м.</t>
  </si>
  <si>
    <t>705,3 кв.м.</t>
  </si>
  <si>
    <t>762,1 кв.м.</t>
  </si>
  <si>
    <t>1072,33 кв.м.</t>
  </si>
  <si>
    <t>2075,73 кв.м.</t>
  </si>
  <si>
    <t>618,8 кв.м.</t>
  </si>
  <si>
    <t>666,6 кв.м.</t>
  </si>
  <si>
    <t>4080,5 кв.м.</t>
  </si>
  <si>
    <t>5697,8 кв.м.</t>
  </si>
  <si>
    <t>4068,1 кв.м.</t>
  </si>
  <si>
    <t>5575,5 кв.м.</t>
  </si>
  <si>
    <t>4160,0 кв.м.</t>
  </si>
  <si>
    <t>5788,7 кв.м.</t>
  </si>
  <si>
    <t>2199,5 кв.м.</t>
  </si>
  <si>
    <t>3140,7 кв.м.</t>
  </si>
  <si>
    <t>843,5 кв.м.</t>
  </si>
  <si>
    <t>922,5 кв.м.</t>
  </si>
  <si>
    <t>828,7 кв.м.</t>
  </si>
  <si>
    <t>912,5 кв.м.</t>
  </si>
  <si>
    <t>1274,5 кв.м.</t>
  </si>
  <si>
    <t>1978,8 кв.м.</t>
  </si>
  <si>
    <t>1284,1 кв.м.</t>
  </si>
  <si>
    <t>1926,4 кв.м.</t>
  </si>
  <si>
    <t>4274,5 кв.м.</t>
  </si>
  <si>
    <t>4735,4 кв.м.</t>
  </si>
  <si>
    <t>Выполнение работ по устранению аварийных ситуаций</t>
  </si>
  <si>
    <t>ОТЧЕТ ООО "ЖИЛСЕРВИС ОРЛОВСКОГО РАЙОНА" за 2023г.</t>
  </si>
  <si>
    <t>Прочие доходы (интерн.провайдеры и т.д.)</t>
  </si>
  <si>
    <t xml:space="preserve">2022 год </t>
  </si>
  <si>
    <t xml:space="preserve">2021 год </t>
  </si>
  <si>
    <t>Благоустройство территории (окос,двор.оборудование)</t>
  </si>
  <si>
    <t>дератизация и дезинсекция МОП</t>
  </si>
  <si>
    <t>Услуги по дератизация и дезинсекция МОП</t>
  </si>
  <si>
    <t>ремонт водосточных труб</t>
  </si>
  <si>
    <t>ремонт системы ХВС</t>
  </si>
  <si>
    <t>очистка от снега</t>
  </si>
  <si>
    <t>ПСД по кап. ремонту</t>
  </si>
  <si>
    <t>ТО вентиляц. сетей</t>
  </si>
  <si>
    <t>ремонт вентканалов</t>
  </si>
  <si>
    <t>ремонт отмостки</t>
  </si>
  <si>
    <t>ремонт электросетей</t>
  </si>
  <si>
    <t>замена осветительных приборов</t>
  </si>
  <si>
    <t>ремонт дымовых труб по договору</t>
  </si>
  <si>
    <t>ремонт цоколя</t>
  </si>
  <si>
    <t>Услуга (снос аварийных деревьев)</t>
  </si>
  <si>
    <t>ремонт системы ЦО</t>
  </si>
  <si>
    <t>ремонт шиферной кровли</t>
  </si>
  <si>
    <t>Опиловка деревьев</t>
  </si>
  <si>
    <t>ремонт входных групп</t>
  </si>
  <si>
    <t>ремонт мягкой кровли</t>
  </si>
  <si>
    <t>ремонт окон и остекленение</t>
  </si>
  <si>
    <t>ремонт канал. сетей</t>
  </si>
  <si>
    <t>ремонт порожков</t>
  </si>
  <si>
    <t>ремонт фасада</t>
  </si>
  <si>
    <t>замена замка на дверь</t>
  </si>
  <si>
    <t>ремонт слуховых окон</t>
  </si>
  <si>
    <t>Установка информац. стендов</t>
  </si>
  <si>
    <t>установка адресного указателя</t>
  </si>
  <si>
    <t>ремонт дверей</t>
  </si>
  <si>
    <t>ремонт дворового оборуд.</t>
  </si>
  <si>
    <t>замена прибора учета</t>
  </si>
  <si>
    <t>7 473,38</t>
  </si>
  <si>
    <t>ремонт кровли по договору</t>
  </si>
  <si>
    <t>ремонт фасада(частично)</t>
  </si>
  <si>
    <t>Стоимость работ и услуг (руб.)</t>
  </si>
  <si>
    <t>Период работ</t>
  </si>
  <si>
    <t>2 кв.</t>
  </si>
  <si>
    <t>4 кв.</t>
  </si>
  <si>
    <t>1,3 кв.</t>
  </si>
  <si>
    <t>3 кв.</t>
  </si>
  <si>
    <t>1,2 кв.</t>
  </si>
  <si>
    <t>2  кв.</t>
  </si>
  <si>
    <t>1-4 кв.</t>
  </si>
  <si>
    <t>1,4 кв.</t>
  </si>
  <si>
    <t>3,4 кв.</t>
  </si>
  <si>
    <t>1 кв.</t>
  </si>
  <si>
    <t>2,3 кв.</t>
  </si>
  <si>
    <t>2,3,4 кв.</t>
  </si>
  <si>
    <t>4  кв.</t>
  </si>
  <si>
    <t>2,4 кв.</t>
  </si>
  <si>
    <t>Орловский м.о., п. Зареченский, ул.Центральная, 3</t>
  </si>
  <si>
    <t>Орловский м.о., п. Зареченский,  ул. Центральная, 5</t>
  </si>
  <si>
    <t>Орловский м.о., п. Зареченский, ул. Центральная, 1</t>
  </si>
  <si>
    <t>Орловский м.о., п. Зареченский,ул. Центральная, 7</t>
  </si>
  <si>
    <t>Орловский м.о., п. Зареченский,ул. Центральная, 12</t>
  </si>
  <si>
    <t>Орловский м.о., п. Зареченский,ул. Центральная, 13</t>
  </si>
  <si>
    <t>Орловский м.о., п. Зареченский,ул. Центральная, 15</t>
  </si>
  <si>
    <t>Орловский м.о., п. Зареченский, ул. Центральная, 22</t>
  </si>
  <si>
    <t>Орловский м.о., п. Зареченский,ул. Центральная, 24</t>
  </si>
  <si>
    <t>Орловский м.о., п. Зареченский, ул. Цветочная, 22</t>
  </si>
  <si>
    <t>Орловский м.о., п. Зареченский,ул. Цветочная, 24</t>
  </si>
  <si>
    <t>Орловский м.о., п. Зареченский,п. Ягодный, 2</t>
  </si>
  <si>
    <t>Орловский м.о., п. Зареченский,п. Ягодный, 4</t>
  </si>
  <si>
    <t>Орловский м.о., п. Зареченский, ул. Еловая, 36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</si>
  <si>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</si>
  <si>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</si>
  <si>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</si>
  <si>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необходимости</t>
  </si>
  <si>
    <t>ежедневно, по  необходимости</t>
  </si>
  <si>
    <t>ежедневно,по необходимости</t>
  </si>
  <si>
    <t>Товар</t>
  </si>
  <si>
    <t>Сумма</t>
  </si>
  <si>
    <t>Комментарий</t>
  </si>
  <si>
    <t>Фильтр гр. очистки 1.1/2 TST</t>
  </si>
  <si>
    <t>1 070,00</t>
  </si>
  <si>
    <t>прокладка АНИ 1"1/4 плоская</t>
  </si>
  <si>
    <t>Герметик Экон силиконовый 75мл</t>
  </si>
  <si>
    <t>Доска обр.40/150 *6м профилированная</t>
  </si>
  <si>
    <t>4 700,00</t>
  </si>
  <si>
    <t>ремонт скамеек</t>
  </si>
  <si>
    <t>Шайба увеличенная М 6</t>
  </si>
  <si>
    <t>Гайка М6</t>
  </si>
  <si>
    <t>Вилка 16А</t>
  </si>
  <si>
    <t>Лампа Лон 40</t>
  </si>
  <si>
    <t>Светильник СПО 120х2 под LED лампу Т8</t>
  </si>
  <si>
    <t>Счетчик воды МЕТЕР ВК-Х (х/в) 32 компл. муфт.</t>
  </si>
  <si>
    <t>замена счетчика на системе ХВС</t>
  </si>
  <si>
    <t>Фанера 12мм (1,525х1,525)</t>
  </si>
  <si>
    <t>1 279,52</t>
  </si>
  <si>
    <t>2 559,04</t>
  </si>
  <si>
    <t>Подшипник</t>
  </si>
  <si>
    <t>Саморез 3,5х 55</t>
  </si>
  <si>
    <t>Доска обр. 25/150*6м профилированная</t>
  </si>
  <si>
    <t>Болт М6 30 оц</t>
  </si>
  <si>
    <t>Саморез черный по дереву 3,8х65</t>
  </si>
  <si>
    <t>Гайка шестигранная М6</t>
  </si>
  <si>
    <t>Болт М 6 30 оц.</t>
  </si>
  <si>
    <t>Шайба плоская М6</t>
  </si>
  <si>
    <t>Электроды АНо-21 ф3,0</t>
  </si>
  <si>
    <t>Круг по металлу 150х1,2мм</t>
  </si>
  <si>
    <t>Лампа св/д Ecola ЛОН А65 Е27 20W</t>
  </si>
  <si>
    <t>Петля накладная</t>
  </si>
  <si>
    <t>ремонт дверей (подвал)</t>
  </si>
  <si>
    <t>Переходник ECOLA с цоколя Е27 на Е27 с выходом на розетки</t>
  </si>
  <si>
    <t>Мастика холодная битумная ведро 20л(16 кг)</t>
  </si>
  <si>
    <t>1 800,00</t>
  </si>
  <si>
    <t>Асфальт холодный</t>
  </si>
  <si>
    <t>4 408,25</t>
  </si>
  <si>
    <t>Замена системы освещения.</t>
  </si>
  <si>
    <t>Лампа светодиодная LL-А60-15-230-40-Е27</t>
  </si>
  <si>
    <t>Изолента 0,18*19ммм синяя 20 метров иэк</t>
  </si>
  <si>
    <t>смесь сухая универсальная М300</t>
  </si>
  <si>
    <t>Доводчик № 3</t>
  </si>
  <si>
    <t>2 100,00</t>
  </si>
  <si>
    <t>ремонт дверей (установка доводчика)</t>
  </si>
  <si>
    <t>саморез 4,2х19 полусфера-пресшайба,цинк,сверло</t>
  </si>
  <si>
    <t>Уплотнитель</t>
  </si>
  <si>
    <t>Ограничитель оконный для окон</t>
  </si>
  <si>
    <t>Плита бетонная2000*500</t>
  </si>
  <si>
    <t>32 356,48</t>
  </si>
  <si>
    <t>общепроизвод. расходы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</si>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</sst>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0" fillId="4" borderId="0" xfId="0" applyFill="1"/>
    <xf numFmtId="0" fontId="5" fillId="4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5" fillId="4" borderId="1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7" fillId="0" borderId="4" xfId="1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13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Relationship Id="rId14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0"/>
  <sheetViews>
    <sheetView topLeftCell="A646" workbookViewId="0">
      <selection activeCell="A661" sqref="A661:C705"/>
    </sheetView>
  </sheetViews>
  <sheetFormatPr defaultRowHeight="15" x14ac:dyDescent="0.25"/>
  <cols>
    <col min="1" max="1" width="46.42578125" style="2" customWidth="1"/>
    <col min="2" max="2" width="25.5703125" style="1" customWidth="1"/>
    <col min="3" max="3" width="25.5703125" style="2" customWidth="1"/>
  </cols>
  <sheetData>
    <row r="1" spans="1:3" x14ac:dyDescent="0.25">
      <c r="A1" s="54" t="s">
        <v>63</v>
      </c>
      <c r="B1" s="54"/>
      <c r="C1" s="54"/>
    </row>
    <row r="2" spans="1:3" ht="18" customHeight="1" x14ac:dyDescent="0.25">
      <c r="A2" s="5" t="s">
        <v>26</v>
      </c>
      <c r="B2" s="36" t="s">
        <v>119</v>
      </c>
      <c r="C2" s="37"/>
    </row>
    <row r="3" spans="1:3" x14ac:dyDescent="0.25">
      <c r="A3" s="6" t="s">
        <v>6</v>
      </c>
      <c r="B3" s="55">
        <v>1971</v>
      </c>
      <c r="C3" s="55"/>
    </row>
    <row r="4" spans="1:3" x14ac:dyDescent="0.25">
      <c r="A4" s="6" t="s">
        <v>7</v>
      </c>
      <c r="B4" s="55">
        <v>2</v>
      </c>
      <c r="C4" s="55"/>
    </row>
    <row r="5" spans="1:3" x14ac:dyDescent="0.25">
      <c r="A5" s="6" t="s">
        <v>8</v>
      </c>
      <c r="B5" s="55">
        <v>16</v>
      </c>
      <c r="C5" s="55"/>
    </row>
    <row r="6" spans="1:3" x14ac:dyDescent="0.25">
      <c r="A6" s="6" t="s">
        <v>9</v>
      </c>
      <c r="B6" s="55" t="s">
        <v>35</v>
      </c>
      <c r="C6" s="55"/>
    </row>
    <row r="7" spans="1:3" x14ac:dyDescent="0.25">
      <c r="A7" s="6" t="s">
        <v>10</v>
      </c>
      <c r="B7" s="55" t="s">
        <v>34</v>
      </c>
      <c r="C7" s="55"/>
    </row>
    <row r="8" spans="1:3" x14ac:dyDescent="0.25">
      <c r="A8" s="6" t="s">
        <v>27</v>
      </c>
      <c r="B8" s="56" t="s">
        <v>28</v>
      </c>
      <c r="C8" s="57"/>
    </row>
    <row r="9" spans="1:3" x14ac:dyDescent="0.25">
      <c r="A9" s="6" t="s">
        <v>29</v>
      </c>
      <c r="B9" s="56" t="s">
        <v>30</v>
      </c>
      <c r="C9" s="58"/>
    </row>
    <row r="10" spans="1:3" ht="16.5" customHeight="1" x14ac:dyDescent="0.25">
      <c r="A10" s="7" t="s">
        <v>31</v>
      </c>
      <c r="B10" s="8" t="s">
        <v>101</v>
      </c>
      <c r="C10" s="7" t="s">
        <v>102</v>
      </c>
    </row>
    <row r="11" spans="1:3" x14ac:dyDescent="0.25">
      <c r="A11" s="9" t="s">
        <v>70</v>
      </c>
      <c r="B11" s="10">
        <v>14588</v>
      </c>
      <c r="C11" s="11" t="s">
        <v>103</v>
      </c>
    </row>
    <row r="12" spans="1:3" x14ac:dyDescent="0.25">
      <c r="A12" s="9" t="s">
        <v>71</v>
      </c>
      <c r="B12" s="10">
        <v>14120</v>
      </c>
      <c r="C12" s="11" t="s">
        <v>104</v>
      </c>
    </row>
    <row r="13" spans="1:3" x14ac:dyDescent="0.25">
      <c r="A13" s="9" t="s">
        <v>0</v>
      </c>
      <c r="B13" s="10">
        <v>19380</v>
      </c>
      <c r="C13" s="11"/>
    </row>
    <row r="14" spans="1:3" x14ac:dyDescent="0.25">
      <c r="A14" s="9" t="s">
        <v>187</v>
      </c>
      <c r="B14" s="10">
        <v>11700</v>
      </c>
      <c r="C14" s="11"/>
    </row>
    <row r="15" spans="1:3" x14ac:dyDescent="0.25">
      <c r="A15" s="9" t="s">
        <v>73</v>
      </c>
      <c r="B15" s="10">
        <v>85000</v>
      </c>
      <c r="C15" s="11"/>
    </row>
    <row r="16" spans="1:3" ht="15.75" customHeight="1" x14ac:dyDescent="0.25">
      <c r="A16" s="9" t="s">
        <v>1</v>
      </c>
      <c r="B16" s="10">
        <v>21852</v>
      </c>
      <c r="C16" s="11"/>
    </row>
    <row r="17" spans="1:3" x14ac:dyDescent="0.25">
      <c r="A17" s="9" t="s">
        <v>2</v>
      </c>
      <c r="B17" s="10">
        <v>20820</v>
      </c>
      <c r="C17" s="11"/>
    </row>
    <row r="18" spans="1:3" x14ac:dyDescent="0.25">
      <c r="A18" s="9" t="s">
        <v>74</v>
      </c>
      <c r="B18" s="10">
        <v>2651</v>
      </c>
      <c r="C18" s="11"/>
    </row>
    <row r="19" spans="1:3" x14ac:dyDescent="0.25">
      <c r="A19" s="9" t="s">
        <v>3</v>
      </c>
      <c r="B19" s="10">
        <v>1414.08</v>
      </c>
      <c r="C19" s="11"/>
    </row>
    <row r="20" spans="1:3" x14ac:dyDescent="0.25">
      <c r="A20" s="9" t="s">
        <v>4</v>
      </c>
      <c r="B20" s="10">
        <v>6888</v>
      </c>
      <c r="C20" s="11"/>
    </row>
    <row r="21" spans="1:3" x14ac:dyDescent="0.25">
      <c r="A21" s="12" t="s">
        <v>67</v>
      </c>
      <c r="B21" s="13">
        <v>9577.26</v>
      </c>
      <c r="C21" s="11"/>
    </row>
    <row r="22" spans="1:3" x14ac:dyDescent="0.25">
      <c r="A22" s="9" t="s">
        <v>68</v>
      </c>
      <c r="B22" s="13">
        <v>1928.35</v>
      </c>
      <c r="C22" s="12"/>
    </row>
    <row r="23" spans="1:3" x14ac:dyDescent="0.25">
      <c r="A23" s="4" t="s">
        <v>5</v>
      </c>
      <c r="B23" s="42">
        <f>SUM(B11:B22)</f>
        <v>209918.69</v>
      </c>
      <c r="C23" s="43"/>
    </row>
    <row r="24" spans="1:3" x14ac:dyDescent="0.25">
      <c r="A24" s="4" t="s">
        <v>24</v>
      </c>
      <c r="B24" s="42">
        <v>133990.78</v>
      </c>
      <c r="C24" s="43"/>
    </row>
    <row r="25" spans="1:3" x14ac:dyDescent="0.25">
      <c r="A25" s="4" t="s">
        <v>64</v>
      </c>
      <c r="B25" s="42">
        <v>4200</v>
      </c>
      <c r="C25" s="43"/>
    </row>
    <row r="26" spans="1:3" x14ac:dyDescent="0.25">
      <c r="A26" s="4" t="s">
        <v>131</v>
      </c>
      <c r="B26" s="40">
        <f>B25+B24-B23</f>
        <v>-71727.91</v>
      </c>
      <c r="C26" s="41"/>
    </row>
    <row r="27" spans="1:3" x14ac:dyDescent="0.25">
      <c r="A27" s="4" t="s">
        <v>132</v>
      </c>
      <c r="B27" s="40">
        <f>B28+B29</f>
        <v>38041.86</v>
      </c>
      <c r="C27" s="41"/>
    </row>
    <row r="28" spans="1:3" x14ac:dyDescent="0.25">
      <c r="A28" s="14" t="s">
        <v>65</v>
      </c>
      <c r="B28" s="40">
        <v>25007.22</v>
      </c>
      <c r="C28" s="41"/>
    </row>
    <row r="29" spans="1:3" x14ac:dyDescent="0.25">
      <c r="A29" s="14" t="s">
        <v>66</v>
      </c>
      <c r="B29" s="40">
        <v>13034.64</v>
      </c>
      <c r="C29" s="41"/>
    </row>
    <row r="30" spans="1:3" x14ac:dyDescent="0.25">
      <c r="A30" s="4" t="s">
        <v>133</v>
      </c>
      <c r="B30" s="40">
        <f>B27+B26</f>
        <v>-33686.050000000003</v>
      </c>
      <c r="C30" s="41"/>
    </row>
    <row r="31" spans="1:3" x14ac:dyDescent="0.25">
      <c r="A31" s="4" t="s">
        <v>25</v>
      </c>
      <c r="B31" s="42">
        <v>-40.799999999999997</v>
      </c>
      <c r="C31" s="43"/>
    </row>
    <row r="32" spans="1:3" ht="31.5" customHeight="1" x14ac:dyDescent="0.25">
      <c r="A32" s="47" t="s">
        <v>32</v>
      </c>
      <c r="B32" s="48"/>
      <c r="C32" s="49"/>
    </row>
    <row r="33" spans="1:3" ht="15.75" customHeight="1" x14ac:dyDescent="0.25">
      <c r="A33" s="32" t="s">
        <v>12</v>
      </c>
      <c r="B33" s="32"/>
      <c r="C33" s="12" t="s">
        <v>20</v>
      </c>
    </row>
    <row r="34" spans="1:3" ht="15.75" customHeight="1" x14ac:dyDescent="0.25">
      <c r="A34" s="32" t="s">
        <v>13</v>
      </c>
      <c r="B34" s="32"/>
      <c r="C34" s="9" t="s">
        <v>134</v>
      </c>
    </row>
    <row r="35" spans="1:3" ht="15.75" customHeight="1" x14ac:dyDescent="0.25">
      <c r="A35" s="32" t="s">
        <v>14</v>
      </c>
      <c r="B35" s="32"/>
      <c r="C35" s="12" t="s">
        <v>21</v>
      </c>
    </row>
    <row r="36" spans="1:3" ht="15.75" customHeight="1" x14ac:dyDescent="0.25">
      <c r="A36" s="32" t="s">
        <v>16</v>
      </c>
      <c r="B36" s="32"/>
      <c r="C36" s="12" t="s">
        <v>21</v>
      </c>
    </row>
    <row r="37" spans="1:3" ht="15.75" customHeight="1" x14ac:dyDescent="0.25">
      <c r="A37" s="32" t="s">
        <v>17</v>
      </c>
      <c r="B37" s="32"/>
      <c r="C37" s="12" t="s">
        <v>21</v>
      </c>
    </row>
    <row r="38" spans="1:3" ht="15.75" customHeight="1" x14ac:dyDescent="0.25">
      <c r="A38" s="32" t="s">
        <v>33</v>
      </c>
      <c r="B38" s="32"/>
      <c r="C38" s="12" t="s">
        <v>21</v>
      </c>
    </row>
    <row r="39" spans="1:3" ht="15.75" customHeight="1" x14ac:dyDescent="0.25">
      <c r="A39" s="32" t="s">
        <v>11</v>
      </c>
      <c r="B39" s="32"/>
      <c r="C39" s="12" t="s">
        <v>21</v>
      </c>
    </row>
    <row r="40" spans="1:3" ht="15.75" customHeight="1" x14ac:dyDescent="0.25">
      <c r="A40" s="32" t="s">
        <v>62</v>
      </c>
      <c r="B40" s="32"/>
      <c r="C40" s="12" t="s">
        <v>21</v>
      </c>
    </row>
    <row r="41" spans="1:3" ht="15.75" customHeight="1" x14ac:dyDescent="0.25">
      <c r="A41" s="32" t="s">
        <v>18</v>
      </c>
      <c r="B41" s="32"/>
      <c r="C41" s="12" t="s">
        <v>21</v>
      </c>
    </row>
    <row r="42" spans="1:3" ht="15.75" customHeight="1" x14ac:dyDescent="0.25">
      <c r="A42" s="38" t="s">
        <v>69</v>
      </c>
      <c r="B42" s="39"/>
      <c r="C42" s="12" t="s">
        <v>21</v>
      </c>
    </row>
    <row r="43" spans="1:3" ht="15.75" customHeight="1" x14ac:dyDescent="0.25">
      <c r="A43" s="32" t="s">
        <v>19</v>
      </c>
      <c r="B43" s="32"/>
      <c r="C43" s="12" t="s">
        <v>22</v>
      </c>
    </row>
    <row r="44" spans="1:3" ht="48" customHeight="1" x14ac:dyDescent="0.25">
      <c r="A44" s="51"/>
      <c r="B44" s="52"/>
      <c r="C44" s="53"/>
    </row>
    <row r="45" spans="1:3" x14ac:dyDescent="0.25">
      <c r="A45" s="54" t="s">
        <v>63</v>
      </c>
      <c r="B45" s="54"/>
      <c r="C45" s="54"/>
    </row>
    <row r="46" spans="1:3" ht="14.25" customHeight="1" x14ac:dyDescent="0.25">
      <c r="A46" s="5" t="s">
        <v>26</v>
      </c>
      <c r="B46" s="36" t="s">
        <v>117</v>
      </c>
      <c r="C46" s="37"/>
    </row>
    <row r="47" spans="1:3" x14ac:dyDescent="0.25">
      <c r="A47" s="6" t="s">
        <v>6</v>
      </c>
      <c r="B47" s="30">
        <v>1974</v>
      </c>
      <c r="C47" s="30"/>
    </row>
    <row r="48" spans="1:3" x14ac:dyDescent="0.25">
      <c r="A48" s="6" t="s">
        <v>7</v>
      </c>
      <c r="B48" s="30">
        <v>2</v>
      </c>
      <c r="C48" s="30"/>
    </row>
    <row r="49" spans="1:3" x14ac:dyDescent="0.25">
      <c r="A49" s="6" t="s">
        <v>8</v>
      </c>
      <c r="B49" s="30">
        <v>16</v>
      </c>
      <c r="C49" s="30"/>
    </row>
    <row r="50" spans="1:3" x14ac:dyDescent="0.25">
      <c r="A50" s="6" t="s">
        <v>9</v>
      </c>
      <c r="B50" s="30" t="s">
        <v>37</v>
      </c>
      <c r="C50" s="30"/>
    </row>
    <row r="51" spans="1:3" x14ac:dyDescent="0.25">
      <c r="A51" s="6" t="s">
        <v>10</v>
      </c>
      <c r="B51" s="30" t="s">
        <v>36</v>
      </c>
      <c r="C51" s="30"/>
    </row>
    <row r="52" spans="1:3" x14ac:dyDescent="0.25">
      <c r="A52" s="6" t="s">
        <v>27</v>
      </c>
      <c r="B52" s="44" t="s">
        <v>28</v>
      </c>
      <c r="C52" s="45"/>
    </row>
    <row r="53" spans="1:3" x14ac:dyDescent="0.25">
      <c r="A53" s="6" t="s">
        <v>29</v>
      </c>
      <c r="B53" s="44" t="s">
        <v>30</v>
      </c>
      <c r="C53" s="46"/>
    </row>
    <row r="54" spans="1:3" ht="18" customHeight="1" x14ac:dyDescent="0.25">
      <c r="A54" s="7" t="s">
        <v>31</v>
      </c>
      <c r="B54" s="8" t="s">
        <v>101</v>
      </c>
      <c r="C54" s="7" t="s">
        <v>102</v>
      </c>
    </row>
    <row r="55" spans="1:3" x14ac:dyDescent="0.25">
      <c r="A55" s="9" t="s">
        <v>75</v>
      </c>
      <c r="B55" s="10">
        <v>13044.9</v>
      </c>
      <c r="C55" s="11" t="s">
        <v>105</v>
      </c>
    </row>
    <row r="56" spans="1:3" x14ac:dyDescent="0.25">
      <c r="A56" s="9" t="s">
        <v>76</v>
      </c>
      <c r="B56" s="10">
        <v>12383.75</v>
      </c>
      <c r="C56" s="11" t="s">
        <v>106</v>
      </c>
    </row>
    <row r="57" spans="1:3" x14ac:dyDescent="0.25">
      <c r="A57" s="9" t="s">
        <v>77</v>
      </c>
      <c r="B57" s="10">
        <v>9115</v>
      </c>
      <c r="C57" s="11" t="s">
        <v>103</v>
      </c>
    </row>
    <row r="58" spans="1:3" x14ac:dyDescent="0.25">
      <c r="A58" s="9" t="s">
        <v>0</v>
      </c>
      <c r="B58" s="10">
        <v>18960</v>
      </c>
      <c r="C58" s="11"/>
    </row>
    <row r="59" spans="1:3" ht="19.5" customHeight="1" x14ac:dyDescent="0.25">
      <c r="A59" s="9" t="s">
        <v>78</v>
      </c>
      <c r="B59" s="10">
        <v>1488</v>
      </c>
      <c r="C59" s="11" t="s">
        <v>107</v>
      </c>
    </row>
    <row r="60" spans="1:3" x14ac:dyDescent="0.25">
      <c r="A60" s="9" t="s">
        <v>187</v>
      </c>
      <c r="B60" s="10">
        <v>11448</v>
      </c>
      <c r="C60" s="11"/>
    </row>
    <row r="61" spans="1:3" ht="15.75" customHeight="1" x14ac:dyDescent="0.25">
      <c r="A61" s="9" t="s">
        <v>79</v>
      </c>
      <c r="B61" s="10">
        <v>12600</v>
      </c>
      <c r="C61" s="11" t="s">
        <v>106</v>
      </c>
    </row>
    <row r="62" spans="1:3" ht="17.25" customHeight="1" x14ac:dyDescent="0.25">
      <c r="A62" s="9" t="s">
        <v>1</v>
      </c>
      <c r="B62" s="10">
        <v>22050.67</v>
      </c>
      <c r="C62" s="11"/>
    </row>
    <row r="63" spans="1:3" x14ac:dyDescent="0.25">
      <c r="A63" s="9" t="s">
        <v>2</v>
      </c>
      <c r="B63" s="13">
        <v>20364</v>
      </c>
      <c r="C63" s="11"/>
    </row>
    <row r="64" spans="1:3" x14ac:dyDescent="0.25">
      <c r="A64" s="9" t="s">
        <v>74</v>
      </c>
      <c r="B64" s="13">
        <v>2590.3200000000002</v>
      </c>
      <c r="C64" s="11"/>
    </row>
    <row r="65" spans="1:3" x14ac:dyDescent="0.25">
      <c r="A65" s="9" t="s">
        <v>3</v>
      </c>
      <c r="B65" s="13">
        <v>1383.12</v>
      </c>
      <c r="C65" s="11"/>
    </row>
    <row r="66" spans="1:3" x14ac:dyDescent="0.25">
      <c r="A66" s="9" t="s">
        <v>4</v>
      </c>
      <c r="B66" s="13">
        <v>6744</v>
      </c>
      <c r="C66" s="11"/>
    </row>
    <row r="67" spans="1:3" x14ac:dyDescent="0.25">
      <c r="A67" s="12" t="s">
        <v>67</v>
      </c>
      <c r="B67" s="13">
        <v>14069.88</v>
      </c>
      <c r="C67" s="11"/>
    </row>
    <row r="68" spans="1:3" x14ac:dyDescent="0.25">
      <c r="A68" s="9" t="s">
        <v>68</v>
      </c>
      <c r="B68" s="13">
        <v>3044.88</v>
      </c>
      <c r="C68" s="11"/>
    </row>
    <row r="69" spans="1:3" x14ac:dyDescent="0.25">
      <c r="A69" s="4" t="s">
        <v>5</v>
      </c>
      <c r="B69" s="42">
        <f>SUM(B55:B68)</f>
        <v>149286.52000000002</v>
      </c>
      <c r="C69" s="43"/>
    </row>
    <row r="70" spans="1:3" x14ac:dyDescent="0.25">
      <c r="A70" s="4" t="s">
        <v>24</v>
      </c>
      <c r="B70" s="42">
        <v>110464.73</v>
      </c>
      <c r="C70" s="43"/>
    </row>
    <row r="71" spans="1:3" x14ac:dyDescent="0.25">
      <c r="A71" s="4" t="s">
        <v>64</v>
      </c>
      <c r="B71" s="42">
        <v>12360</v>
      </c>
      <c r="C71" s="43"/>
    </row>
    <row r="72" spans="1:3" ht="15" customHeight="1" x14ac:dyDescent="0.25">
      <c r="A72" s="4" t="s">
        <v>131</v>
      </c>
      <c r="B72" s="40">
        <f>B71+B70-B69</f>
        <v>-26461.790000000023</v>
      </c>
      <c r="C72" s="41"/>
    </row>
    <row r="73" spans="1:3" x14ac:dyDescent="0.25">
      <c r="A73" s="4" t="s">
        <v>132</v>
      </c>
      <c r="B73" s="40">
        <f>B74+B75</f>
        <v>44625.149999999994</v>
      </c>
      <c r="C73" s="41"/>
    </row>
    <row r="74" spans="1:3" x14ac:dyDescent="0.25">
      <c r="A74" s="14" t="s">
        <v>65</v>
      </c>
      <c r="B74" s="40">
        <v>23660.14</v>
      </c>
      <c r="C74" s="41"/>
    </row>
    <row r="75" spans="1:3" x14ac:dyDescent="0.25">
      <c r="A75" s="14" t="s">
        <v>66</v>
      </c>
      <c r="B75" s="40">
        <v>20965.009999999998</v>
      </c>
      <c r="C75" s="41"/>
    </row>
    <row r="76" spans="1:3" x14ac:dyDescent="0.25">
      <c r="A76" s="4" t="s">
        <v>133</v>
      </c>
      <c r="B76" s="40">
        <f>B73+B72</f>
        <v>18163.359999999971</v>
      </c>
      <c r="C76" s="41"/>
    </row>
    <row r="77" spans="1:3" x14ac:dyDescent="0.25">
      <c r="A77" s="4" t="s">
        <v>25</v>
      </c>
      <c r="B77" s="42">
        <v>45584.19</v>
      </c>
      <c r="C77" s="43"/>
    </row>
    <row r="78" spans="1:3" ht="39.75" customHeight="1" x14ac:dyDescent="0.25">
      <c r="A78" s="47" t="s">
        <v>32</v>
      </c>
      <c r="B78" s="48"/>
      <c r="C78" s="49"/>
    </row>
    <row r="79" spans="1:3" x14ac:dyDescent="0.25">
      <c r="A79" s="32" t="s">
        <v>12</v>
      </c>
      <c r="B79" s="32"/>
      <c r="C79" s="12" t="s">
        <v>20</v>
      </c>
    </row>
    <row r="80" spans="1:3" ht="17.25" customHeight="1" x14ac:dyDescent="0.25">
      <c r="A80" s="32" t="s">
        <v>13</v>
      </c>
      <c r="B80" s="32"/>
      <c r="C80" s="9" t="s">
        <v>134</v>
      </c>
    </row>
    <row r="81" spans="1:3" x14ac:dyDescent="0.25">
      <c r="A81" s="32" t="s">
        <v>14</v>
      </c>
      <c r="B81" s="32"/>
      <c r="C81" s="12" t="s">
        <v>21</v>
      </c>
    </row>
    <row r="82" spans="1:3" x14ac:dyDescent="0.25">
      <c r="A82" s="32" t="s">
        <v>15</v>
      </c>
      <c r="B82" s="32"/>
      <c r="C82" s="12" t="s">
        <v>21</v>
      </c>
    </row>
    <row r="83" spans="1:3" x14ac:dyDescent="0.25">
      <c r="A83" s="32" t="s">
        <v>16</v>
      </c>
      <c r="B83" s="32"/>
      <c r="C83" s="12" t="s">
        <v>21</v>
      </c>
    </row>
    <row r="84" spans="1:3" x14ac:dyDescent="0.25">
      <c r="A84" s="32" t="s">
        <v>17</v>
      </c>
      <c r="B84" s="32"/>
      <c r="C84" s="12" t="s">
        <v>21</v>
      </c>
    </row>
    <row r="85" spans="1:3" x14ac:dyDescent="0.25">
      <c r="A85" s="32" t="s">
        <v>33</v>
      </c>
      <c r="B85" s="32"/>
      <c r="C85" s="12" t="s">
        <v>21</v>
      </c>
    </row>
    <row r="86" spans="1:3" x14ac:dyDescent="0.25">
      <c r="A86" s="32" t="s">
        <v>11</v>
      </c>
      <c r="B86" s="32"/>
      <c r="C86" s="12" t="s">
        <v>21</v>
      </c>
    </row>
    <row r="87" spans="1:3" x14ac:dyDescent="0.25">
      <c r="A87" s="32" t="s">
        <v>62</v>
      </c>
      <c r="B87" s="32"/>
      <c r="C87" s="12" t="s">
        <v>21</v>
      </c>
    </row>
    <row r="88" spans="1:3" x14ac:dyDescent="0.25">
      <c r="A88" s="32" t="s">
        <v>18</v>
      </c>
      <c r="B88" s="32"/>
      <c r="C88" s="12" t="s">
        <v>21</v>
      </c>
    </row>
    <row r="89" spans="1:3" x14ac:dyDescent="0.25">
      <c r="A89" s="38" t="s">
        <v>69</v>
      </c>
      <c r="B89" s="39"/>
      <c r="C89" s="12" t="s">
        <v>21</v>
      </c>
    </row>
    <row r="90" spans="1:3" x14ac:dyDescent="0.25">
      <c r="A90" s="32" t="s">
        <v>19</v>
      </c>
      <c r="B90" s="32"/>
      <c r="C90" s="12" t="s">
        <v>22</v>
      </c>
    </row>
    <row r="91" spans="1:3" ht="47.25" customHeight="1" x14ac:dyDescent="0.25">
      <c r="A91" s="51"/>
      <c r="B91" s="52"/>
      <c r="C91" s="53"/>
    </row>
    <row r="92" spans="1:3" x14ac:dyDescent="0.25">
      <c r="A92" s="31" t="s">
        <v>63</v>
      </c>
      <c r="B92" s="31"/>
      <c r="C92" s="31"/>
    </row>
    <row r="93" spans="1:3" ht="14.25" customHeight="1" x14ac:dyDescent="0.25">
      <c r="A93" s="5" t="s">
        <v>26</v>
      </c>
      <c r="B93" s="36" t="s">
        <v>118</v>
      </c>
      <c r="C93" s="37"/>
    </row>
    <row r="94" spans="1:3" x14ac:dyDescent="0.25">
      <c r="A94" s="6" t="s">
        <v>6</v>
      </c>
      <c r="B94" s="30">
        <v>1975</v>
      </c>
      <c r="C94" s="30"/>
    </row>
    <row r="95" spans="1:3" x14ac:dyDescent="0.25">
      <c r="A95" s="6" t="s">
        <v>7</v>
      </c>
      <c r="B95" s="30">
        <v>2</v>
      </c>
      <c r="C95" s="30"/>
    </row>
    <row r="96" spans="1:3" x14ac:dyDescent="0.25">
      <c r="A96" s="6" t="s">
        <v>8</v>
      </c>
      <c r="B96" s="30">
        <v>16</v>
      </c>
      <c r="C96" s="30"/>
    </row>
    <row r="97" spans="1:3" x14ac:dyDescent="0.25">
      <c r="A97" s="6" t="s">
        <v>9</v>
      </c>
      <c r="B97" s="30" t="s">
        <v>39</v>
      </c>
      <c r="C97" s="30"/>
    </row>
    <row r="98" spans="1:3" x14ac:dyDescent="0.25">
      <c r="A98" s="6" t="s">
        <v>10</v>
      </c>
      <c r="B98" s="30" t="s">
        <v>38</v>
      </c>
      <c r="C98" s="30"/>
    </row>
    <row r="99" spans="1:3" x14ac:dyDescent="0.25">
      <c r="A99" s="6" t="s">
        <v>27</v>
      </c>
      <c r="B99" s="44" t="s">
        <v>28</v>
      </c>
      <c r="C99" s="45"/>
    </row>
    <row r="100" spans="1:3" x14ac:dyDescent="0.25">
      <c r="A100" s="6" t="s">
        <v>29</v>
      </c>
      <c r="B100" s="44" t="s">
        <v>30</v>
      </c>
      <c r="C100" s="46"/>
    </row>
    <row r="101" spans="1:3" ht="17.25" customHeight="1" x14ac:dyDescent="0.25">
      <c r="A101" s="7" t="s">
        <v>31</v>
      </c>
      <c r="B101" s="8" t="s">
        <v>101</v>
      </c>
      <c r="C101" s="7" t="s">
        <v>102</v>
      </c>
    </row>
    <row r="102" spans="1:3" x14ac:dyDescent="0.25">
      <c r="A102" s="9" t="s">
        <v>76</v>
      </c>
      <c r="B102" s="15">
        <v>7436</v>
      </c>
      <c r="C102" s="16" t="s">
        <v>106</v>
      </c>
    </row>
    <row r="103" spans="1:3" x14ac:dyDescent="0.25">
      <c r="A103" s="9" t="s">
        <v>80</v>
      </c>
      <c r="B103" s="15">
        <v>14495</v>
      </c>
      <c r="C103" s="16" t="s">
        <v>106</v>
      </c>
    </row>
    <row r="104" spans="1:3" x14ac:dyDescent="0.25">
      <c r="A104" s="9" t="s">
        <v>0</v>
      </c>
      <c r="B104" s="15">
        <v>18564</v>
      </c>
      <c r="C104" s="16"/>
    </row>
    <row r="105" spans="1:3" ht="18" customHeight="1" x14ac:dyDescent="0.25">
      <c r="A105" s="9" t="s">
        <v>78</v>
      </c>
      <c r="B105" s="15">
        <v>44</v>
      </c>
      <c r="C105" s="16" t="s">
        <v>103</v>
      </c>
    </row>
    <row r="106" spans="1:3" x14ac:dyDescent="0.25">
      <c r="A106" s="9" t="s">
        <v>187</v>
      </c>
      <c r="B106" s="15">
        <v>11196</v>
      </c>
      <c r="C106" s="16"/>
    </row>
    <row r="107" spans="1:3" ht="20.25" customHeight="1" x14ac:dyDescent="0.25">
      <c r="A107" s="9" t="s">
        <v>1</v>
      </c>
      <c r="B107" s="15">
        <v>21594.67</v>
      </c>
      <c r="C107" s="16"/>
    </row>
    <row r="108" spans="1:3" x14ac:dyDescent="0.25">
      <c r="A108" s="9" t="s">
        <v>2</v>
      </c>
      <c r="B108" s="15">
        <v>19932</v>
      </c>
      <c r="C108" s="16"/>
    </row>
    <row r="109" spans="1:3" x14ac:dyDescent="0.25">
      <c r="A109" s="9" t="s">
        <v>74</v>
      </c>
      <c r="B109" s="15">
        <v>2540.52</v>
      </c>
      <c r="C109" s="16"/>
    </row>
    <row r="110" spans="1:3" x14ac:dyDescent="0.25">
      <c r="A110" s="9" t="s">
        <v>3</v>
      </c>
      <c r="B110" s="15">
        <v>1354.2</v>
      </c>
      <c r="C110" s="16"/>
    </row>
    <row r="111" spans="1:3" x14ac:dyDescent="0.25">
      <c r="A111" s="9" t="s">
        <v>4</v>
      </c>
      <c r="B111" s="15">
        <v>6612</v>
      </c>
      <c r="C111" s="16"/>
    </row>
    <row r="112" spans="1:3" ht="17.25" customHeight="1" x14ac:dyDescent="0.25">
      <c r="A112" s="9" t="s">
        <v>81</v>
      </c>
      <c r="B112" s="15">
        <v>2850</v>
      </c>
      <c r="C112" s="16"/>
    </row>
    <row r="113" spans="1:3" x14ac:dyDescent="0.25">
      <c r="A113" s="12" t="s">
        <v>67</v>
      </c>
      <c r="B113" s="17">
        <v>8451.69</v>
      </c>
      <c r="C113" s="16"/>
    </row>
    <row r="114" spans="1:3" x14ac:dyDescent="0.25">
      <c r="A114" s="9" t="s">
        <v>68</v>
      </c>
      <c r="B114" s="18">
        <v>1829.04</v>
      </c>
      <c r="C114" s="16"/>
    </row>
    <row r="115" spans="1:3" x14ac:dyDescent="0.25">
      <c r="A115" s="4" t="s">
        <v>5</v>
      </c>
      <c r="B115" s="42">
        <f>SUM(B102:B114)</f>
        <v>116899.12</v>
      </c>
      <c r="C115" s="43"/>
    </row>
    <row r="116" spans="1:3" x14ac:dyDescent="0.25">
      <c r="A116" s="4" t="s">
        <v>24</v>
      </c>
      <c r="B116" s="42">
        <v>124736.69</v>
      </c>
      <c r="C116" s="43"/>
    </row>
    <row r="117" spans="1:3" x14ac:dyDescent="0.25">
      <c r="A117" s="4" t="s">
        <v>64</v>
      </c>
      <c r="B117" s="42"/>
      <c r="C117" s="43"/>
    </row>
    <row r="118" spans="1:3" x14ac:dyDescent="0.25">
      <c r="A118" s="4" t="s">
        <v>131</v>
      </c>
      <c r="B118" s="40">
        <f>B116-B115</f>
        <v>7837.570000000007</v>
      </c>
      <c r="C118" s="41"/>
    </row>
    <row r="119" spans="1:3" x14ac:dyDescent="0.25">
      <c r="A119" s="4" t="s">
        <v>132</v>
      </c>
      <c r="B119" s="40">
        <f>B120+B121</f>
        <v>-2434.5300000000007</v>
      </c>
      <c r="C119" s="41"/>
    </row>
    <row r="120" spans="1:3" x14ac:dyDescent="0.25">
      <c r="A120" s="14" t="s">
        <v>65</v>
      </c>
      <c r="B120" s="40">
        <v>9360</v>
      </c>
      <c r="C120" s="41"/>
    </row>
    <row r="121" spans="1:3" x14ac:dyDescent="0.25">
      <c r="A121" s="14" t="s">
        <v>66</v>
      </c>
      <c r="B121" s="40">
        <v>-11794.53</v>
      </c>
      <c r="C121" s="41"/>
    </row>
    <row r="122" spans="1:3" x14ac:dyDescent="0.25">
      <c r="A122" s="4" t="s">
        <v>133</v>
      </c>
      <c r="B122" s="40">
        <f>B119+B118</f>
        <v>5403.0400000000063</v>
      </c>
      <c r="C122" s="41"/>
    </row>
    <row r="123" spans="1:3" x14ac:dyDescent="0.25">
      <c r="A123" s="4" t="s">
        <v>25</v>
      </c>
      <c r="B123" s="42">
        <v>3566.65</v>
      </c>
      <c r="C123" s="43"/>
    </row>
    <row r="124" spans="1:3" ht="30" customHeight="1" x14ac:dyDescent="0.25">
      <c r="A124" s="47" t="s">
        <v>23</v>
      </c>
      <c r="B124" s="48"/>
      <c r="C124" s="49"/>
    </row>
    <row r="125" spans="1:3" x14ac:dyDescent="0.25">
      <c r="A125" s="32" t="s">
        <v>12</v>
      </c>
      <c r="B125" s="32"/>
      <c r="C125" s="12" t="s">
        <v>20</v>
      </c>
    </row>
    <row r="126" spans="1:3" ht="15.75" customHeight="1" x14ac:dyDescent="0.25">
      <c r="A126" s="32" t="s">
        <v>13</v>
      </c>
      <c r="B126" s="32"/>
      <c r="C126" s="9" t="s">
        <v>134</v>
      </c>
    </row>
    <row r="127" spans="1:3" x14ac:dyDescent="0.25">
      <c r="A127" s="32" t="s">
        <v>14</v>
      </c>
      <c r="B127" s="32"/>
      <c r="C127" s="12" t="s">
        <v>21</v>
      </c>
    </row>
    <row r="128" spans="1:3" x14ac:dyDescent="0.25">
      <c r="A128" s="32" t="s">
        <v>15</v>
      </c>
      <c r="B128" s="32"/>
      <c r="C128" s="12" t="s">
        <v>21</v>
      </c>
    </row>
    <row r="129" spans="1:3" x14ac:dyDescent="0.25">
      <c r="A129" s="32" t="s">
        <v>16</v>
      </c>
      <c r="B129" s="32"/>
      <c r="C129" s="12" t="s">
        <v>21</v>
      </c>
    </row>
    <row r="130" spans="1:3" x14ac:dyDescent="0.25">
      <c r="A130" s="32" t="s">
        <v>17</v>
      </c>
      <c r="B130" s="32"/>
      <c r="C130" s="12" t="s">
        <v>21</v>
      </c>
    </row>
    <row r="131" spans="1:3" x14ac:dyDescent="0.25">
      <c r="A131" s="32" t="s">
        <v>33</v>
      </c>
      <c r="B131" s="32"/>
      <c r="C131" s="12" t="s">
        <v>21</v>
      </c>
    </row>
    <row r="132" spans="1:3" x14ac:dyDescent="0.25">
      <c r="A132" s="32" t="s">
        <v>11</v>
      </c>
      <c r="B132" s="32"/>
      <c r="C132" s="12" t="s">
        <v>21</v>
      </c>
    </row>
    <row r="133" spans="1:3" x14ac:dyDescent="0.25">
      <c r="A133" s="32" t="s">
        <v>62</v>
      </c>
      <c r="B133" s="32"/>
      <c r="C133" s="12" t="s">
        <v>21</v>
      </c>
    </row>
    <row r="134" spans="1:3" x14ac:dyDescent="0.25">
      <c r="A134" s="32" t="s">
        <v>18</v>
      </c>
      <c r="B134" s="32"/>
      <c r="C134" s="12" t="s">
        <v>21</v>
      </c>
    </row>
    <row r="135" spans="1:3" x14ac:dyDescent="0.25">
      <c r="A135" s="38" t="s">
        <v>69</v>
      </c>
      <c r="B135" s="39"/>
      <c r="C135" s="12" t="s">
        <v>21</v>
      </c>
    </row>
    <row r="136" spans="1:3" x14ac:dyDescent="0.25">
      <c r="A136" s="32" t="s">
        <v>19</v>
      </c>
      <c r="B136" s="32"/>
      <c r="C136" s="12" t="s">
        <v>22</v>
      </c>
    </row>
    <row r="137" spans="1:3" ht="48.75" customHeight="1" x14ac:dyDescent="0.25">
      <c r="A137" s="51"/>
      <c r="B137" s="52"/>
      <c r="C137" s="52"/>
    </row>
    <row r="138" spans="1:3" x14ac:dyDescent="0.25">
      <c r="A138" s="54" t="s">
        <v>63</v>
      </c>
      <c r="B138" s="54"/>
      <c r="C138" s="54"/>
    </row>
    <row r="139" spans="1:3" ht="16.5" customHeight="1" x14ac:dyDescent="0.25">
      <c r="A139" s="5" t="s">
        <v>26</v>
      </c>
      <c r="B139" s="36" t="s">
        <v>120</v>
      </c>
      <c r="C139" s="37"/>
    </row>
    <row r="140" spans="1:3" x14ac:dyDescent="0.25">
      <c r="A140" s="6" t="s">
        <v>6</v>
      </c>
      <c r="B140" s="30">
        <v>1979</v>
      </c>
      <c r="C140" s="30"/>
    </row>
    <row r="141" spans="1:3" x14ac:dyDescent="0.25">
      <c r="A141" s="6" t="s">
        <v>7</v>
      </c>
      <c r="B141" s="30">
        <v>2</v>
      </c>
      <c r="C141" s="30"/>
    </row>
    <row r="142" spans="1:3" x14ac:dyDescent="0.25">
      <c r="A142" s="6" t="s">
        <v>8</v>
      </c>
      <c r="B142" s="30">
        <v>30</v>
      </c>
      <c r="C142" s="30"/>
    </row>
    <row r="143" spans="1:3" x14ac:dyDescent="0.25">
      <c r="A143" s="6" t="s">
        <v>9</v>
      </c>
      <c r="B143" s="30" t="s">
        <v>41</v>
      </c>
      <c r="C143" s="30"/>
    </row>
    <row r="144" spans="1:3" x14ac:dyDescent="0.25">
      <c r="A144" s="6" t="s">
        <v>10</v>
      </c>
      <c r="B144" s="30" t="s">
        <v>40</v>
      </c>
      <c r="C144" s="30"/>
    </row>
    <row r="145" spans="1:3" x14ac:dyDescent="0.25">
      <c r="A145" s="6" t="s">
        <v>27</v>
      </c>
      <c r="B145" s="44" t="s">
        <v>28</v>
      </c>
      <c r="C145" s="45"/>
    </row>
    <row r="146" spans="1:3" x14ac:dyDescent="0.25">
      <c r="A146" s="6" t="s">
        <v>29</v>
      </c>
      <c r="B146" s="44" t="s">
        <v>30</v>
      </c>
      <c r="C146" s="46"/>
    </row>
    <row r="147" spans="1:3" ht="17.25" customHeight="1" x14ac:dyDescent="0.25">
      <c r="A147" s="7" t="s">
        <v>31</v>
      </c>
      <c r="B147" s="8" t="s">
        <v>101</v>
      </c>
      <c r="C147" s="7" t="s">
        <v>102</v>
      </c>
    </row>
    <row r="148" spans="1:3" x14ac:dyDescent="0.25">
      <c r="A148" s="9" t="s">
        <v>71</v>
      </c>
      <c r="B148" s="10">
        <v>7491</v>
      </c>
      <c r="C148" s="11" t="s">
        <v>106</v>
      </c>
    </row>
    <row r="149" spans="1:3" x14ac:dyDescent="0.25">
      <c r="A149" s="9" t="s">
        <v>82</v>
      </c>
      <c r="B149" s="10">
        <v>303</v>
      </c>
      <c r="C149" s="11" t="s">
        <v>108</v>
      </c>
    </row>
    <row r="150" spans="1:3" x14ac:dyDescent="0.25">
      <c r="A150" s="9" t="s">
        <v>83</v>
      </c>
      <c r="B150" s="10">
        <v>8582.7999999999993</v>
      </c>
      <c r="C150" s="11" t="s">
        <v>104</v>
      </c>
    </row>
    <row r="151" spans="1:3" x14ac:dyDescent="0.25">
      <c r="A151" s="9" t="s">
        <v>0</v>
      </c>
      <c r="B151" s="10">
        <v>19080</v>
      </c>
      <c r="C151" s="11"/>
    </row>
    <row r="152" spans="1:3" x14ac:dyDescent="0.25">
      <c r="A152" s="9" t="s">
        <v>187</v>
      </c>
      <c r="B152" s="10">
        <v>6012</v>
      </c>
      <c r="C152" s="11"/>
    </row>
    <row r="153" spans="1:3" ht="15.75" customHeight="1" x14ac:dyDescent="0.25">
      <c r="A153" s="9" t="s">
        <v>1</v>
      </c>
      <c r="B153" s="10">
        <v>15126.67</v>
      </c>
      <c r="C153" s="11"/>
    </row>
    <row r="154" spans="1:3" x14ac:dyDescent="0.25">
      <c r="A154" s="9" t="s">
        <v>2</v>
      </c>
      <c r="B154" s="10">
        <v>9636</v>
      </c>
      <c r="C154" s="11"/>
    </row>
    <row r="155" spans="1:3" x14ac:dyDescent="0.25">
      <c r="A155" s="9" t="s">
        <v>74</v>
      </c>
      <c r="B155" s="10">
        <v>1368.84</v>
      </c>
      <c r="C155" s="11"/>
    </row>
    <row r="156" spans="1:3" x14ac:dyDescent="0.25">
      <c r="A156" s="9" t="s">
        <v>4</v>
      </c>
      <c r="B156" s="10">
        <v>3324</v>
      </c>
      <c r="C156" s="11"/>
    </row>
    <row r="157" spans="1:3" ht="13.5" customHeight="1" x14ac:dyDescent="0.25">
      <c r="A157" s="9" t="s">
        <v>81</v>
      </c>
      <c r="B157" s="10">
        <v>2850</v>
      </c>
      <c r="C157" s="11" t="s">
        <v>103</v>
      </c>
    </row>
    <row r="158" spans="1:3" x14ac:dyDescent="0.25">
      <c r="A158" s="12" t="s">
        <v>67</v>
      </c>
      <c r="B158" s="13">
        <v>23019.84</v>
      </c>
      <c r="C158" s="11"/>
    </row>
    <row r="159" spans="1:3" x14ac:dyDescent="0.25">
      <c r="A159" s="9" t="s">
        <v>68</v>
      </c>
      <c r="B159" s="19">
        <v>4981.75</v>
      </c>
      <c r="C159" s="11"/>
    </row>
    <row r="160" spans="1:3" x14ac:dyDescent="0.25">
      <c r="A160" s="4" t="s">
        <v>5</v>
      </c>
      <c r="B160" s="42">
        <f>SUM(B148:B159)</f>
        <v>101775.9</v>
      </c>
      <c r="C160" s="43"/>
    </row>
    <row r="161" spans="1:3" x14ac:dyDescent="0.25">
      <c r="A161" s="4" t="s">
        <v>24</v>
      </c>
      <c r="B161" s="42">
        <v>93565.4</v>
      </c>
      <c r="C161" s="43"/>
    </row>
    <row r="162" spans="1:3" x14ac:dyDescent="0.25">
      <c r="A162" s="4" t="s">
        <v>64</v>
      </c>
      <c r="B162" s="42">
        <v>4200</v>
      </c>
      <c r="C162" s="43"/>
    </row>
    <row r="163" spans="1:3" x14ac:dyDescent="0.25">
      <c r="A163" s="4" t="s">
        <v>131</v>
      </c>
      <c r="B163" s="40">
        <f>B162+B161-B160</f>
        <v>-4010.5</v>
      </c>
      <c r="C163" s="41"/>
    </row>
    <row r="164" spans="1:3" x14ac:dyDescent="0.25">
      <c r="A164" s="4" t="s">
        <v>132</v>
      </c>
      <c r="B164" s="40">
        <f>B165+B166</f>
        <v>13357.12</v>
      </c>
      <c r="C164" s="41"/>
    </row>
    <row r="165" spans="1:3" x14ac:dyDescent="0.25">
      <c r="A165" s="14" t="s">
        <v>65</v>
      </c>
      <c r="B165" s="40">
        <v>3404.02</v>
      </c>
      <c r="C165" s="41"/>
    </row>
    <row r="166" spans="1:3" x14ac:dyDescent="0.25">
      <c r="A166" s="14" t="s">
        <v>66</v>
      </c>
      <c r="B166" s="40">
        <v>9953.1</v>
      </c>
      <c r="C166" s="41"/>
    </row>
    <row r="167" spans="1:3" x14ac:dyDescent="0.25">
      <c r="A167" s="4" t="s">
        <v>133</v>
      </c>
      <c r="B167" s="42">
        <f>B163+B164</f>
        <v>9346.6200000000008</v>
      </c>
      <c r="C167" s="43"/>
    </row>
    <row r="168" spans="1:3" x14ac:dyDescent="0.25">
      <c r="A168" s="4" t="s">
        <v>25</v>
      </c>
      <c r="B168" s="42">
        <v>39213.440000000002</v>
      </c>
      <c r="C168" s="43"/>
    </row>
    <row r="169" spans="1:3" ht="30.75" customHeight="1" x14ac:dyDescent="0.25">
      <c r="A169" s="47" t="s">
        <v>23</v>
      </c>
      <c r="B169" s="48"/>
      <c r="C169" s="49"/>
    </row>
    <row r="170" spans="1:3" x14ac:dyDescent="0.25">
      <c r="A170" s="32" t="s">
        <v>12</v>
      </c>
      <c r="B170" s="32"/>
      <c r="C170" s="12" t="s">
        <v>20</v>
      </c>
    </row>
    <row r="171" spans="1:3" ht="15" customHeight="1" x14ac:dyDescent="0.25">
      <c r="A171" s="32" t="s">
        <v>13</v>
      </c>
      <c r="B171" s="32"/>
      <c r="C171" s="9" t="s">
        <v>134</v>
      </c>
    </row>
    <row r="172" spans="1:3" x14ac:dyDescent="0.25">
      <c r="A172" s="32" t="s">
        <v>14</v>
      </c>
      <c r="B172" s="32"/>
      <c r="C172" s="12" t="s">
        <v>21</v>
      </c>
    </row>
    <row r="173" spans="1:3" x14ac:dyDescent="0.25">
      <c r="A173" s="32" t="s">
        <v>15</v>
      </c>
      <c r="B173" s="32"/>
      <c r="C173" s="12" t="s">
        <v>21</v>
      </c>
    </row>
    <row r="174" spans="1:3" x14ac:dyDescent="0.25">
      <c r="A174" s="32" t="s">
        <v>16</v>
      </c>
      <c r="B174" s="32"/>
      <c r="C174" s="12" t="s">
        <v>21</v>
      </c>
    </row>
    <row r="175" spans="1:3" x14ac:dyDescent="0.25">
      <c r="A175" s="32" t="s">
        <v>17</v>
      </c>
      <c r="B175" s="32"/>
      <c r="C175" s="12" t="s">
        <v>21</v>
      </c>
    </row>
    <row r="176" spans="1:3" x14ac:dyDescent="0.25">
      <c r="A176" s="32" t="s">
        <v>33</v>
      </c>
      <c r="B176" s="32"/>
      <c r="C176" s="12" t="s">
        <v>21</v>
      </c>
    </row>
    <row r="177" spans="1:3" x14ac:dyDescent="0.25">
      <c r="A177" s="32" t="s">
        <v>11</v>
      </c>
      <c r="B177" s="32"/>
      <c r="C177" s="12" t="s">
        <v>21</v>
      </c>
    </row>
    <row r="178" spans="1:3" x14ac:dyDescent="0.25">
      <c r="A178" s="32" t="s">
        <v>62</v>
      </c>
      <c r="B178" s="32"/>
      <c r="C178" s="12" t="s">
        <v>21</v>
      </c>
    </row>
    <row r="179" spans="1:3" x14ac:dyDescent="0.25">
      <c r="A179" s="32" t="s">
        <v>18</v>
      </c>
      <c r="B179" s="32"/>
      <c r="C179" s="12" t="s">
        <v>21</v>
      </c>
    </row>
    <row r="180" spans="1:3" x14ac:dyDescent="0.25">
      <c r="A180" s="38" t="s">
        <v>69</v>
      </c>
      <c r="B180" s="39"/>
      <c r="C180" s="12" t="s">
        <v>21</v>
      </c>
    </row>
    <row r="181" spans="1:3" x14ac:dyDescent="0.25">
      <c r="A181" s="32" t="s">
        <v>19</v>
      </c>
      <c r="B181" s="32"/>
      <c r="C181" s="12" t="s">
        <v>22</v>
      </c>
    </row>
    <row r="182" spans="1:3" ht="45" customHeight="1" x14ac:dyDescent="0.25">
      <c r="A182" s="33"/>
      <c r="B182" s="34"/>
      <c r="C182" s="35"/>
    </row>
    <row r="183" spans="1:3" x14ac:dyDescent="0.25">
      <c r="A183" s="54" t="s">
        <v>63</v>
      </c>
      <c r="B183" s="54"/>
      <c r="C183" s="54"/>
    </row>
    <row r="184" spans="1:3" ht="18" customHeight="1" x14ac:dyDescent="0.25">
      <c r="A184" s="5" t="s">
        <v>26</v>
      </c>
      <c r="B184" s="36" t="s">
        <v>121</v>
      </c>
      <c r="C184" s="37"/>
    </row>
    <row r="185" spans="1:3" x14ac:dyDescent="0.25">
      <c r="A185" s="6" t="s">
        <v>6</v>
      </c>
      <c r="B185" s="30">
        <v>1967</v>
      </c>
      <c r="C185" s="30"/>
    </row>
    <row r="186" spans="1:3" x14ac:dyDescent="0.25">
      <c r="A186" s="6" t="s">
        <v>7</v>
      </c>
      <c r="B186" s="30">
        <v>2</v>
      </c>
      <c r="C186" s="30"/>
    </row>
    <row r="187" spans="1:3" x14ac:dyDescent="0.25">
      <c r="A187" s="6" t="s">
        <v>8</v>
      </c>
      <c r="B187" s="30">
        <v>16</v>
      </c>
      <c r="C187" s="30"/>
    </row>
    <row r="188" spans="1:3" x14ac:dyDescent="0.25">
      <c r="A188" s="6" t="s">
        <v>9</v>
      </c>
      <c r="B188" s="30" t="s">
        <v>43</v>
      </c>
      <c r="C188" s="30"/>
    </row>
    <row r="189" spans="1:3" x14ac:dyDescent="0.25">
      <c r="A189" s="6" t="s">
        <v>10</v>
      </c>
      <c r="B189" s="30" t="s">
        <v>42</v>
      </c>
      <c r="C189" s="30"/>
    </row>
    <row r="190" spans="1:3" x14ac:dyDescent="0.25">
      <c r="A190" s="6" t="s">
        <v>27</v>
      </c>
      <c r="B190" s="44" t="s">
        <v>28</v>
      </c>
      <c r="C190" s="45"/>
    </row>
    <row r="191" spans="1:3" x14ac:dyDescent="0.25">
      <c r="A191" s="6" t="s">
        <v>29</v>
      </c>
      <c r="B191" s="44" t="s">
        <v>30</v>
      </c>
      <c r="C191" s="46"/>
    </row>
    <row r="192" spans="1:3" ht="15" customHeight="1" x14ac:dyDescent="0.25">
      <c r="A192" s="7" t="s">
        <v>31</v>
      </c>
      <c r="B192" s="8" t="s">
        <v>101</v>
      </c>
      <c r="C192" s="7" t="s">
        <v>102</v>
      </c>
    </row>
    <row r="193" spans="1:3" x14ac:dyDescent="0.25">
      <c r="A193" s="9" t="s">
        <v>0</v>
      </c>
      <c r="B193" s="11">
        <v>9636</v>
      </c>
      <c r="C193" s="11"/>
    </row>
    <row r="194" spans="1:3" x14ac:dyDescent="0.25">
      <c r="A194" s="9" t="s">
        <v>187</v>
      </c>
      <c r="B194" s="11">
        <v>2880</v>
      </c>
      <c r="C194" s="11"/>
    </row>
    <row r="195" spans="1:3" x14ac:dyDescent="0.25">
      <c r="A195" s="9" t="s">
        <v>84</v>
      </c>
      <c r="B195" s="11">
        <v>12000</v>
      </c>
      <c r="C195" s="11" t="s">
        <v>103</v>
      </c>
    </row>
    <row r="196" spans="1:3" x14ac:dyDescent="0.25">
      <c r="A196" s="9" t="s">
        <v>1</v>
      </c>
      <c r="B196" s="11">
        <v>7266.67</v>
      </c>
      <c r="C196" s="11"/>
    </row>
    <row r="197" spans="1:3" x14ac:dyDescent="0.25">
      <c r="A197" s="9" t="s">
        <v>2</v>
      </c>
      <c r="B197" s="11">
        <v>6168</v>
      </c>
      <c r="C197" s="11"/>
    </row>
    <row r="198" spans="1:3" x14ac:dyDescent="0.25">
      <c r="A198" s="9" t="s">
        <v>74</v>
      </c>
      <c r="B198" s="11">
        <v>3044.52</v>
      </c>
      <c r="C198" s="11"/>
    </row>
    <row r="199" spans="1:3" x14ac:dyDescent="0.25">
      <c r="A199" s="9" t="s">
        <v>3</v>
      </c>
      <c r="B199" s="20">
        <v>1183.68</v>
      </c>
      <c r="C199" s="11"/>
    </row>
    <row r="200" spans="1:3" x14ac:dyDescent="0.25">
      <c r="A200" s="9" t="s">
        <v>4</v>
      </c>
      <c r="B200" s="20">
        <v>1440</v>
      </c>
      <c r="C200" s="11"/>
    </row>
    <row r="201" spans="1:3" x14ac:dyDescent="0.25">
      <c r="A201" s="12" t="s">
        <v>67</v>
      </c>
      <c r="B201" s="20">
        <v>7392.59</v>
      </c>
      <c r="C201" s="11"/>
    </row>
    <row r="202" spans="1:3" x14ac:dyDescent="0.25">
      <c r="A202" s="9" t="s">
        <v>68</v>
      </c>
      <c r="B202" s="20">
        <v>1599.84</v>
      </c>
      <c r="C202" s="11"/>
    </row>
    <row r="203" spans="1:3" x14ac:dyDescent="0.25">
      <c r="A203" s="4" t="s">
        <v>5</v>
      </c>
      <c r="B203" s="42">
        <f>SUM(B193:B202)</f>
        <v>52611.299999999988</v>
      </c>
      <c r="C203" s="43"/>
    </row>
    <row r="204" spans="1:3" x14ac:dyDescent="0.25">
      <c r="A204" s="4" t="s">
        <v>24</v>
      </c>
      <c r="B204" s="42">
        <v>133231.32</v>
      </c>
      <c r="C204" s="43"/>
    </row>
    <row r="205" spans="1:3" x14ac:dyDescent="0.25">
      <c r="A205" s="4" t="s">
        <v>64</v>
      </c>
      <c r="B205" s="42">
        <v>6360</v>
      </c>
      <c r="C205" s="43"/>
    </row>
    <row r="206" spans="1:3" x14ac:dyDescent="0.25">
      <c r="A206" s="4" t="s">
        <v>131</v>
      </c>
      <c r="B206" s="40">
        <f>B204+B205-B203</f>
        <v>86980.020000000019</v>
      </c>
      <c r="C206" s="41"/>
    </row>
    <row r="207" spans="1:3" x14ac:dyDescent="0.25">
      <c r="A207" s="4" t="s">
        <v>132</v>
      </c>
      <c r="B207" s="40">
        <f>B208+B209</f>
        <v>128378.56999999999</v>
      </c>
      <c r="C207" s="41"/>
    </row>
    <row r="208" spans="1:3" x14ac:dyDescent="0.25">
      <c r="A208" s="14" t="s">
        <v>65</v>
      </c>
      <c r="B208" s="40">
        <v>123646.56</v>
      </c>
      <c r="C208" s="41"/>
    </row>
    <row r="209" spans="1:3" x14ac:dyDescent="0.25">
      <c r="A209" s="14" t="s">
        <v>66</v>
      </c>
      <c r="B209" s="40">
        <v>4732.01</v>
      </c>
      <c r="C209" s="41"/>
    </row>
    <row r="210" spans="1:3" x14ac:dyDescent="0.25">
      <c r="A210" s="4" t="s">
        <v>133</v>
      </c>
      <c r="B210" s="40">
        <f>B207+B206</f>
        <v>215358.59000000003</v>
      </c>
      <c r="C210" s="41"/>
    </row>
    <row r="211" spans="1:3" x14ac:dyDescent="0.25">
      <c r="A211" s="4" t="s">
        <v>25</v>
      </c>
      <c r="B211" s="42">
        <v>46.94</v>
      </c>
      <c r="C211" s="43"/>
    </row>
    <row r="212" spans="1:3" ht="32.25" customHeight="1" x14ac:dyDescent="0.25">
      <c r="A212" s="47" t="s">
        <v>23</v>
      </c>
      <c r="B212" s="48"/>
      <c r="C212" s="49"/>
    </row>
    <row r="213" spans="1:3" x14ac:dyDescent="0.25">
      <c r="A213" s="32" t="s">
        <v>12</v>
      </c>
      <c r="B213" s="32"/>
      <c r="C213" s="12" t="s">
        <v>20</v>
      </c>
    </row>
    <row r="214" spans="1:3" ht="16.5" customHeight="1" x14ac:dyDescent="0.25">
      <c r="A214" s="32" t="s">
        <v>13</v>
      </c>
      <c r="B214" s="32"/>
      <c r="C214" s="9" t="s">
        <v>134</v>
      </c>
    </row>
    <row r="215" spans="1:3" x14ac:dyDescent="0.25">
      <c r="A215" s="32" t="s">
        <v>14</v>
      </c>
      <c r="B215" s="32"/>
      <c r="C215" s="12" t="s">
        <v>21</v>
      </c>
    </row>
    <row r="216" spans="1:3" x14ac:dyDescent="0.25">
      <c r="A216" s="32" t="s">
        <v>16</v>
      </c>
      <c r="B216" s="32"/>
      <c r="C216" s="12" t="s">
        <v>21</v>
      </c>
    </row>
    <row r="217" spans="1:3" x14ac:dyDescent="0.25">
      <c r="A217" s="32" t="s">
        <v>17</v>
      </c>
      <c r="B217" s="32"/>
      <c r="C217" s="12" t="s">
        <v>21</v>
      </c>
    </row>
    <row r="218" spans="1:3" x14ac:dyDescent="0.25">
      <c r="A218" s="32" t="s">
        <v>33</v>
      </c>
      <c r="B218" s="32"/>
      <c r="C218" s="12" t="s">
        <v>21</v>
      </c>
    </row>
    <row r="219" spans="1:3" x14ac:dyDescent="0.25">
      <c r="A219" s="32" t="s">
        <v>11</v>
      </c>
      <c r="B219" s="32"/>
      <c r="C219" s="12" t="s">
        <v>21</v>
      </c>
    </row>
    <row r="220" spans="1:3" x14ac:dyDescent="0.25">
      <c r="A220" s="32" t="s">
        <v>62</v>
      </c>
      <c r="B220" s="32"/>
      <c r="C220" s="12" t="s">
        <v>21</v>
      </c>
    </row>
    <row r="221" spans="1:3" x14ac:dyDescent="0.25">
      <c r="A221" s="32" t="s">
        <v>18</v>
      </c>
      <c r="B221" s="32"/>
      <c r="C221" s="12" t="s">
        <v>21</v>
      </c>
    </row>
    <row r="222" spans="1:3" x14ac:dyDescent="0.25">
      <c r="A222" s="38" t="s">
        <v>69</v>
      </c>
      <c r="B222" s="39"/>
      <c r="C222" s="12" t="s">
        <v>21</v>
      </c>
    </row>
    <row r="223" spans="1:3" x14ac:dyDescent="0.25">
      <c r="A223" s="32" t="s">
        <v>19</v>
      </c>
      <c r="B223" s="32"/>
      <c r="C223" s="12" t="s">
        <v>22</v>
      </c>
    </row>
    <row r="224" spans="1:3" ht="45" customHeight="1" x14ac:dyDescent="0.25">
      <c r="A224" s="51"/>
      <c r="B224" s="52"/>
      <c r="C224" s="53"/>
    </row>
    <row r="225" spans="1:3" x14ac:dyDescent="0.25">
      <c r="A225" s="54" t="s">
        <v>63</v>
      </c>
      <c r="B225" s="54"/>
      <c r="C225" s="54"/>
    </row>
    <row r="226" spans="1:3" ht="17.25" customHeight="1" x14ac:dyDescent="0.25">
      <c r="A226" s="5" t="s">
        <v>26</v>
      </c>
      <c r="B226" s="36" t="s">
        <v>122</v>
      </c>
      <c r="C226" s="37"/>
    </row>
    <row r="227" spans="1:3" x14ac:dyDescent="0.25">
      <c r="A227" s="6" t="s">
        <v>6</v>
      </c>
      <c r="B227" s="30">
        <v>1980</v>
      </c>
      <c r="C227" s="30"/>
    </row>
    <row r="228" spans="1:3" x14ac:dyDescent="0.25">
      <c r="A228" s="6" t="s">
        <v>7</v>
      </c>
      <c r="B228" s="30">
        <v>5</v>
      </c>
      <c r="C228" s="30"/>
    </row>
    <row r="229" spans="1:3" x14ac:dyDescent="0.25">
      <c r="A229" s="6" t="s">
        <v>8</v>
      </c>
      <c r="B229" s="30">
        <v>80</v>
      </c>
      <c r="C229" s="30"/>
    </row>
    <row r="230" spans="1:3" x14ac:dyDescent="0.25">
      <c r="A230" s="6" t="s">
        <v>9</v>
      </c>
      <c r="B230" s="30" t="s">
        <v>45</v>
      </c>
      <c r="C230" s="30"/>
    </row>
    <row r="231" spans="1:3" x14ac:dyDescent="0.25">
      <c r="A231" s="6" t="s">
        <v>10</v>
      </c>
      <c r="B231" s="30" t="s">
        <v>44</v>
      </c>
      <c r="C231" s="30"/>
    </row>
    <row r="232" spans="1:3" x14ac:dyDescent="0.25">
      <c r="A232" s="6" t="s">
        <v>27</v>
      </c>
      <c r="B232" s="44" t="s">
        <v>28</v>
      </c>
      <c r="C232" s="45"/>
    </row>
    <row r="233" spans="1:3" x14ac:dyDescent="0.25">
      <c r="A233" s="6" t="s">
        <v>29</v>
      </c>
      <c r="B233" s="44" t="s">
        <v>30</v>
      </c>
      <c r="C233" s="46"/>
    </row>
    <row r="234" spans="1:3" ht="15.75" customHeight="1" x14ac:dyDescent="0.25">
      <c r="A234" s="7" t="s">
        <v>31</v>
      </c>
      <c r="B234" s="8" t="s">
        <v>101</v>
      </c>
      <c r="C234" s="7" t="s">
        <v>102</v>
      </c>
    </row>
    <row r="235" spans="1:3" x14ac:dyDescent="0.25">
      <c r="A235" s="9" t="s">
        <v>85</v>
      </c>
      <c r="B235" s="10">
        <v>7644.56</v>
      </c>
      <c r="C235" s="11" t="s">
        <v>104</v>
      </c>
    </row>
    <row r="236" spans="1:3" x14ac:dyDescent="0.25">
      <c r="A236" s="9" t="s">
        <v>86</v>
      </c>
      <c r="B236" s="10">
        <v>30304.85</v>
      </c>
      <c r="C236" s="11" t="s">
        <v>104</v>
      </c>
    </row>
    <row r="237" spans="1:3" x14ac:dyDescent="0.25">
      <c r="A237" s="9" t="s">
        <v>87</v>
      </c>
      <c r="B237" s="10">
        <v>906</v>
      </c>
      <c r="C237" s="11" t="s">
        <v>104</v>
      </c>
    </row>
    <row r="238" spans="1:3" x14ac:dyDescent="0.25">
      <c r="A238" s="9" t="s">
        <v>82</v>
      </c>
      <c r="B238" s="10">
        <v>31085.75</v>
      </c>
      <c r="C238" s="11" t="s">
        <v>104</v>
      </c>
    </row>
    <row r="239" spans="1:3" x14ac:dyDescent="0.25">
      <c r="A239" s="9" t="s">
        <v>77</v>
      </c>
      <c r="B239" s="10">
        <v>8632</v>
      </c>
      <c r="C239" s="11" t="s">
        <v>104</v>
      </c>
    </row>
    <row r="240" spans="1:3" ht="16.5" customHeight="1" x14ac:dyDescent="0.25">
      <c r="A240" s="9" t="s">
        <v>0</v>
      </c>
      <c r="B240" s="10">
        <v>107208</v>
      </c>
      <c r="C240" s="11"/>
    </row>
    <row r="241" spans="1:3" ht="18" customHeight="1" x14ac:dyDescent="0.25">
      <c r="A241" s="9" t="s">
        <v>78</v>
      </c>
      <c r="B241" s="10">
        <v>600.69000000000005</v>
      </c>
      <c r="C241" s="11" t="s">
        <v>109</v>
      </c>
    </row>
    <row r="242" spans="1:3" x14ac:dyDescent="0.25">
      <c r="A242" s="9" t="s">
        <v>187</v>
      </c>
      <c r="B242" s="10">
        <v>64764</v>
      </c>
      <c r="C242" s="11"/>
    </row>
    <row r="243" spans="1:3" x14ac:dyDescent="0.25">
      <c r="A243" s="9" t="s">
        <v>72</v>
      </c>
      <c r="B243" s="10">
        <v>121542</v>
      </c>
      <c r="C243" s="11" t="s">
        <v>110</v>
      </c>
    </row>
    <row r="244" spans="1:3" ht="18" customHeight="1" x14ac:dyDescent="0.25">
      <c r="A244" s="9" t="s">
        <v>1</v>
      </c>
      <c r="B244" s="10">
        <v>120876</v>
      </c>
      <c r="C244" s="11"/>
    </row>
    <row r="245" spans="1:3" ht="17.25" customHeight="1" x14ac:dyDescent="0.25">
      <c r="A245" s="9" t="s">
        <v>2</v>
      </c>
      <c r="B245" s="10">
        <v>115116</v>
      </c>
      <c r="C245" s="11"/>
    </row>
    <row r="246" spans="1:3" x14ac:dyDescent="0.25">
      <c r="A246" s="9" t="s">
        <v>74</v>
      </c>
      <c r="B246" s="10">
        <v>14663.28</v>
      </c>
      <c r="C246" s="11"/>
    </row>
    <row r="247" spans="1:3" x14ac:dyDescent="0.25">
      <c r="A247" s="9" t="s">
        <v>3</v>
      </c>
      <c r="B247" s="10">
        <v>7824.6</v>
      </c>
      <c r="C247" s="11"/>
    </row>
    <row r="248" spans="1:3" x14ac:dyDescent="0.25">
      <c r="A248" s="9" t="s">
        <v>4</v>
      </c>
      <c r="B248" s="10">
        <v>38136</v>
      </c>
      <c r="C248" s="11"/>
    </row>
    <row r="249" spans="1:3" x14ac:dyDescent="0.25">
      <c r="A249" s="12" t="s">
        <v>67</v>
      </c>
      <c r="B249" s="13">
        <v>45252.74</v>
      </c>
      <c r="C249" s="11"/>
    </row>
    <row r="250" spans="1:3" x14ac:dyDescent="0.25">
      <c r="A250" s="9" t="s">
        <v>68</v>
      </c>
      <c r="B250" s="19">
        <v>17799.72</v>
      </c>
      <c r="C250" s="11"/>
    </row>
    <row r="251" spans="1:3" x14ac:dyDescent="0.25">
      <c r="A251" s="4" t="s">
        <v>5</v>
      </c>
      <c r="B251" s="42">
        <f>SUM(B235:B250)</f>
        <v>732356.19</v>
      </c>
      <c r="C251" s="43"/>
    </row>
    <row r="252" spans="1:3" x14ac:dyDescent="0.25">
      <c r="A252" s="4" t="s">
        <v>24</v>
      </c>
      <c r="B252" s="42">
        <v>726904.76</v>
      </c>
      <c r="C252" s="43"/>
    </row>
    <row r="253" spans="1:3" x14ac:dyDescent="0.25">
      <c r="A253" s="4" t="s">
        <v>64</v>
      </c>
      <c r="B253" s="42">
        <v>11520</v>
      </c>
      <c r="C253" s="43"/>
    </row>
    <row r="254" spans="1:3" x14ac:dyDescent="0.25">
      <c r="A254" s="4" t="s">
        <v>131</v>
      </c>
      <c r="B254" s="40">
        <f>B253+B252-B251</f>
        <v>6068.5700000000652</v>
      </c>
      <c r="C254" s="41"/>
    </row>
    <row r="255" spans="1:3" x14ac:dyDescent="0.25">
      <c r="A255" s="4" t="s">
        <v>132</v>
      </c>
      <c r="B255" s="40">
        <f>B256+B257</f>
        <v>-85396.540000000008</v>
      </c>
      <c r="C255" s="41"/>
    </row>
    <row r="256" spans="1:3" x14ac:dyDescent="0.25">
      <c r="A256" s="14" t="s">
        <v>65</v>
      </c>
      <c r="B256" s="40">
        <v>-121303.74</v>
      </c>
      <c r="C256" s="41"/>
    </row>
    <row r="257" spans="1:3" x14ac:dyDescent="0.25">
      <c r="A257" s="14" t="s">
        <v>66</v>
      </c>
      <c r="B257" s="40">
        <v>35907.199999999997</v>
      </c>
      <c r="C257" s="41"/>
    </row>
    <row r="258" spans="1:3" x14ac:dyDescent="0.25">
      <c r="A258" s="4" t="s">
        <v>133</v>
      </c>
      <c r="B258" s="40">
        <f>B254+B255</f>
        <v>-79327.969999999943</v>
      </c>
      <c r="C258" s="41"/>
    </row>
    <row r="259" spans="1:3" x14ac:dyDescent="0.25">
      <c r="A259" s="4" t="s">
        <v>25</v>
      </c>
      <c r="B259" s="40">
        <v>137970.85999999999</v>
      </c>
      <c r="C259" s="41"/>
    </row>
    <row r="260" spans="1:3" ht="28.5" customHeight="1" x14ac:dyDescent="0.25">
      <c r="A260" s="47" t="s">
        <v>23</v>
      </c>
      <c r="B260" s="48"/>
      <c r="C260" s="49"/>
    </row>
    <row r="261" spans="1:3" x14ac:dyDescent="0.25">
      <c r="A261" s="32" t="s">
        <v>12</v>
      </c>
      <c r="B261" s="32"/>
      <c r="C261" s="12" t="s">
        <v>20</v>
      </c>
    </row>
    <row r="262" spans="1:3" ht="15.75" customHeight="1" x14ac:dyDescent="0.25">
      <c r="A262" s="32" t="s">
        <v>13</v>
      </c>
      <c r="B262" s="32"/>
      <c r="C262" s="9" t="s">
        <v>134</v>
      </c>
    </row>
    <row r="263" spans="1:3" x14ac:dyDescent="0.25">
      <c r="A263" s="32" t="s">
        <v>14</v>
      </c>
      <c r="B263" s="32"/>
      <c r="C263" s="12" t="s">
        <v>21</v>
      </c>
    </row>
    <row r="264" spans="1:3" x14ac:dyDescent="0.25">
      <c r="A264" s="32" t="s">
        <v>16</v>
      </c>
      <c r="B264" s="32"/>
      <c r="C264" s="12" t="s">
        <v>21</v>
      </c>
    </row>
    <row r="265" spans="1:3" x14ac:dyDescent="0.25">
      <c r="A265" s="32" t="s">
        <v>17</v>
      </c>
      <c r="B265" s="32"/>
      <c r="C265" s="12" t="s">
        <v>21</v>
      </c>
    </row>
    <row r="266" spans="1:3" x14ac:dyDescent="0.25">
      <c r="A266" s="32" t="s">
        <v>33</v>
      </c>
      <c r="B266" s="32"/>
      <c r="C266" s="12" t="s">
        <v>21</v>
      </c>
    </row>
    <row r="267" spans="1:3" x14ac:dyDescent="0.25">
      <c r="A267" s="32" t="s">
        <v>11</v>
      </c>
      <c r="B267" s="32"/>
      <c r="C267" s="12" t="s">
        <v>21</v>
      </c>
    </row>
    <row r="268" spans="1:3" x14ac:dyDescent="0.25">
      <c r="A268" s="32" t="s">
        <v>62</v>
      </c>
      <c r="B268" s="32"/>
      <c r="C268" s="12" t="s">
        <v>21</v>
      </c>
    </row>
    <row r="269" spans="1:3" x14ac:dyDescent="0.25">
      <c r="A269" s="32" t="s">
        <v>18</v>
      </c>
      <c r="B269" s="32"/>
      <c r="C269" s="12" t="s">
        <v>21</v>
      </c>
    </row>
    <row r="270" spans="1:3" x14ac:dyDescent="0.25">
      <c r="A270" s="38" t="s">
        <v>69</v>
      </c>
      <c r="B270" s="39"/>
      <c r="C270" s="12" t="s">
        <v>21</v>
      </c>
    </row>
    <row r="271" spans="1:3" x14ac:dyDescent="0.25">
      <c r="A271" s="32" t="s">
        <v>19</v>
      </c>
      <c r="B271" s="32"/>
      <c r="C271" s="12" t="s">
        <v>22</v>
      </c>
    </row>
    <row r="272" spans="1:3" ht="47.25" customHeight="1" x14ac:dyDescent="0.25">
      <c r="A272" s="51"/>
      <c r="B272" s="52"/>
      <c r="C272" s="53"/>
    </row>
    <row r="273" spans="1:3" x14ac:dyDescent="0.25">
      <c r="A273" s="54" t="s">
        <v>63</v>
      </c>
      <c r="B273" s="54"/>
      <c r="C273" s="54"/>
    </row>
    <row r="274" spans="1:3" ht="15" customHeight="1" x14ac:dyDescent="0.25">
      <c r="A274" s="5" t="s">
        <v>26</v>
      </c>
      <c r="B274" s="36" t="s">
        <v>123</v>
      </c>
      <c r="C274" s="37"/>
    </row>
    <row r="275" spans="1:3" x14ac:dyDescent="0.25">
      <c r="A275" s="6" t="s">
        <v>6</v>
      </c>
      <c r="B275" s="30">
        <v>1986</v>
      </c>
      <c r="C275" s="30"/>
    </row>
    <row r="276" spans="1:3" x14ac:dyDescent="0.25">
      <c r="A276" s="6" t="s">
        <v>7</v>
      </c>
      <c r="B276" s="30">
        <v>5</v>
      </c>
      <c r="C276" s="30"/>
    </row>
    <row r="277" spans="1:3" x14ac:dyDescent="0.25">
      <c r="A277" s="6" t="s">
        <v>8</v>
      </c>
      <c r="B277" s="30">
        <v>80</v>
      </c>
      <c r="C277" s="30"/>
    </row>
    <row r="278" spans="1:3" x14ac:dyDescent="0.25">
      <c r="A278" s="6" t="s">
        <v>9</v>
      </c>
      <c r="B278" s="30" t="s">
        <v>47</v>
      </c>
      <c r="C278" s="30"/>
    </row>
    <row r="279" spans="1:3" x14ac:dyDescent="0.25">
      <c r="A279" s="6" t="s">
        <v>10</v>
      </c>
      <c r="B279" s="30" t="s">
        <v>46</v>
      </c>
      <c r="C279" s="30"/>
    </row>
    <row r="280" spans="1:3" x14ac:dyDescent="0.25">
      <c r="A280" s="6" t="s">
        <v>27</v>
      </c>
      <c r="B280" s="44" t="s">
        <v>28</v>
      </c>
      <c r="C280" s="45"/>
    </row>
    <row r="281" spans="1:3" x14ac:dyDescent="0.25">
      <c r="A281" s="6" t="s">
        <v>29</v>
      </c>
      <c r="B281" s="44" t="s">
        <v>30</v>
      </c>
      <c r="C281" s="46"/>
    </row>
    <row r="282" spans="1:3" ht="18.75" customHeight="1" x14ac:dyDescent="0.25">
      <c r="A282" s="7" t="s">
        <v>31</v>
      </c>
      <c r="B282" s="8" t="s">
        <v>101</v>
      </c>
      <c r="C282" s="7" t="s">
        <v>102</v>
      </c>
    </row>
    <row r="283" spans="1:3" x14ac:dyDescent="0.25">
      <c r="A283" s="9" t="s">
        <v>88</v>
      </c>
      <c r="B283" s="10">
        <v>15017</v>
      </c>
      <c r="C283" s="11" t="s">
        <v>103</v>
      </c>
    </row>
    <row r="284" spans="1:3" x14ac:dyDescent="0.25">
      <c r="A284" s="9" t="s">
        <v>85</v>
      </c>
      <c r="B284" s="10">
        <v>12178.38</v>
      </c>
      <c r="C284" s="11" t="s">
        <v>106</v>
      </c>
    </row>
    <row r="285" spans="1:3" x14ac:dyDescent="0.25">
      <c r="A285" s="9" t="s">
        <v>86</v>
      </c>
      <c r="B285" s="10">
        <v>9216.85</v>
      </c>
      <c r="C285" s="11" t="s">
        <v>104</v>
      </c>
    </row>
    <row r="286" spans="1:3" x14ac:dyDescent="0.25">
      <c r="A286" s="9" t="s">
        <v>71</v>
      </c>
      <c r="B286" s="10">
        <v>3878</v>
      </c>
      <c r="C286" s="11" t="s">
        <v>104</v>
      </c>
    </row>
    <row r="287" spans="1:3" x14ac:dyDescent="0.25">
      <c r="A287" s="9" t="s">
        <v>82</v>
      </c>
      <c r="B287" s="10">
        <v>40128.99</v>
      </c>
      <c r="C287" s="11" t="s">
        <v>113</v>
      </c>
    </row>
    <row r="288" spans="1:3" ht="13.5" customHeight="1" x14ac:dyDescent="0.25">
      <c r="A288" s="9" t="s">
        <v>77</v>
      </c>
      <c r="B288" s="10">
        <v>109226.35</v>
      </c>
      <c r="C288" s="11" t="s">
        <v>107</v>
      </c>
    </row>
    <row r="289" spans="1:3" x14ac:dyDescent="0.25">
      <c r="A289" s="9" t="s">
        <v>0</v>
      </c>
      <c r="B289" s="10">
        <v>68868</v>
      </c>
      <c r="C289" s="11"/>
    </row>
    <row r="290" spans="1:3" x14ac:dyDescent="0.25">
      <c r="A290" s="9" t="s">
        <v>78</v>
      </c>
      <c r="B290" s="10">
        <v>330</v>
      </c>
      <c r="C290" s="11" t="s">
        <v>104</v>
      </c>
    </row>
    <row r="291" spans="1:3" x14ac:dyDescent="0.25">
      <c r="A291" s="9" t="s">
        <v>187</v>
      </c>
      <c r="B291" s="10">
        <v>64548</v>
      </c>
      <c r="C291" s="11"/>
    </row>
    <row r="292" spans="1:3" ht="15" customHeight="1" x14ac:dyDescent="0.25">
      <c r="A292" s="9" t="s">
        <v>1</v>
      </c>
      <c r="B292" s="10">
        <v>159186.67000000001</v>
      </c>
      <c r="C292" s="11"/>
    </row>
    <row r="293" spans="1:3" x14ac:dyDescent="0.25">
      <c r="A293" s="9" t="s">
        <v>2</v>
      </c>
      <c r="B293" s="13">
        <v>114768</v>
      </c>
      <c r="C293" s="11"/>
    </row>
    <row r="294" spans="1:3" x14ac:dyDescent="0.25">
      <c r="A294" s="9" t="s">
        <v>74</v>
      </c>
      <c r="B294" s="13">
        <v>14605.92</v>
      </c>
      <c r="C294" s="11"/>
    </row>
    <row r="295" spans="1:3" x14ac:dyDescent="0.25">
      <c r="A295" s="9" t="s">
        <v>3</v>
      </c>
      <c r="B295" s="13">
        <v>7798.44</v>
      </c>
      <c r="C295" s="11"/>
    </row>
    <row r="296" spans="1:3" x14ac:dyDescent="0.25">
      <c r="A296" s="9" t="s">
        <v>4</v>
      </c>
      <c r="B296" s="13">
        <v>38028</v>
      </c>
      <c r="C296" s="11"/>
    </row>
    <row r="297" spans="1:3" ht="15" customHeight="1" x14ac:dyDescent="0.25">
      <c r="A297" s="12" t="s">
        <v>67</v>
      </c>
      <c r="B297" s="13">
        <v>61832</v>
      </c>
      <c r="C297" s="11"/>
    </row>
    <row r="298" spans="1:3" x14ac:dyDescent="0.25">
      <c r="A298" s="9" t="s">
        <v>68</v>
      </c>
      <c r="B298" s="19">
        <v>13781.25</v>
      </c>
      <c r="C298" s="11"/>
    </row>
    <row r="299" spans="1:3" x14ac:dyDescent="0.25">
      <c r="A299" s="4" t="s">
        <v>5</v>
      </c>
      <c r="B299" s="42">
        <f>SUM(B283:B298)</f>
        <v>733391.85</v>
      </c>
      <c r="C299" s="43"/>
    </row>
    <row r="300" spans="1:3" x14ac:dyDescent="0.25">
      <c r="A300" s="4" t="s">
        <v>24</v>
      </c>
      <c r="B300" s="42">
        <v>728755.68</v>
      </c>
      <c r="C300" s="43"/>
    </row>
    <row r="301" spans="1:3" ht="14.25" customHeight="1" x14ac:dyDescent="0.25">
      <c r="A301" s="4" t="s">
        <v>64</v>
      </c>
      <c r="B301" s="42">
        <v>14520</v>
      </c>
      <c r="C301" s="43"/>
    </row>
    <row r="302" spans="1:3" x14ac:dyDescent="0.25">
      <c r="A302" s="4" t="s">
        <v>131</v>
      </c>
      <c r="B302" s="40">
        <f>B301+B300-B299</f>
        <v>9883.8300000000745</v>
      </c>
      <c r="C302" s="41"/>
    </row>
    <row r="303" spans="1:3" x14ac:dyDescent="0.25">
      <c r="A303" s="4" t="s">
        <v>132</v>
      </c>
      <c r="B303" s="40">
        <f>B304+B305</f>
        <v>111304.69</v>
      </c>
      <c r="C303" s="41"/>
    </row>
    <row r="304" spans="1:3" x14ac:dyDescent="0.25">
      <c r="A304" s="14" t="s">
        <v>65</v>
      </c>
      <c r="B304" s="40">
        <v>107923.09</v>
      </c>
      <c r="C304" s="41"/>
    </row>
    <row r="305" spans="1:3" x14ac:dyDescent="0.25">
      <c r="A305" s="14" t="s">
        <v>66</v>
      </c>
      <c r="B305" s="40">
        <v>3381.6</v>
      </c>
      <c r="C305" s="41"/>
    </row>
    <row r="306" spans="1:3" x14ac:dyDescent="0.25">
      <c r="A306" s="4" t="s">
        <v>133</v>
      </c>
      <c r="B306" s="40">
        <f>B302+B303</f>
        <v>121188.52000000008</v>
      </c>
      <c r="C306" s="41"/>
    </row>
    <row r="307" spans="1:3" x14ac:dyDescent="0.25">
      <c r="A307" s="4" t="s">
        <v>25</v>
      </c>
      <c r="B307" s="42">
        <v>194549.06</v>
      </c>
      <c r="C307" s="43"/>
    </row>
    <row r="308" spans="1:3" ht="28.5" customHeight="1" x14ac:dyDescent="0.25">
      <c r="A308" s="47" t="s">
        <v>23</v>
      </c>
      <c r="B308" s="48"/>
      <c r="C308" s="49"/>
    </row>
    <row r="309" spans="1:3" x14ac:dyDescent="0.25">
      <c r="A309" s="32" t="s">
        <v>12</v>
      </c>
      <c r="B309" s="32"/>
      <c r="C309" s="12" t="s">
        <v>20</v>
      </c>
    </row>
    <row r="310" spans="1:3" ht="16.5" customHeight="1" x14ac:dyDescent="0.25">
      <c r="A310" s="32" t="s">
        <v>13</v>
      </c>
      <c r="B310" s="32"/>
      <c r="C310" s="9" t="s">
        <v>134</v>
      </c>
    </row>
    <row r="311" spans="1:3" x14ac:dyDescent="0.25">
      <c r="A311" s="32" t="s">
        <v>14</v>
      </c>
      <c r="B311" s="32"/>
      <c r="C311" s="12" t="s">
        <v>21</v>
      </c>
    </row>
    <row r="312" spans="1:3" x14ac:dyDescent="0.25">
      <c r="A312" s="32" t="s">
        <v>16</v>
      </c>
      <c r="B312" s="32"/>
      <c r="C312" s="12" t="s">
        <v>21</v>
      </c>
    </row>
    <row r="313" spans="1:3" x14ac:dyDescent="0.25">
      <c r="A313" s="32" t="s">
        <v>17</v>
      </c>
      <c r="B313" s="32"/>
      <c r="C313" s="12" t="s">
        <v>21</v>
      </c>
    </row>
    <row r="314" spans="1:3" x14ac:dyDescent="0.25">
      <c r="A314" s="32" t="s">
        <v>33</v>
      </c>
      <c r="B314" s="32"/>
      <c r="C314" s="12" t="s">
        <v>21</v>
      </c>
    </row>
    <row r="315" spans="1:3" x14ac:dyDescent="0.25">
      <c r="A315" s="32" t="s">
        <v>11</v>
      </c>
      <c r="B315" s="32"/>
      <c r="C315" s="12" t="s">
        <v>21</v>
      </c>
    </row>
    <row r="316" spans="1:3" x14ac:dyDescent="0.25">
      <c r="A316" s="32" t="s">
        <v>62</v>
      </c>
      <c r="B316" s="32"/>
      <c r="C316" s="12" t="s">
        <v>21</v>
      </c>
    </row>
    <row r="317" spans="1:3" x14ac:dyDescent="0.25">
      <c r="A317" s="32" t="s">
        <v>18</v>
      </c>
      <c r="B317" s="32"/>
      <c r="C317" s="12" t="s">
        <v>21</v>
      </c>
    </row>
    <row r="318" spans="1:3" x14ac:dyDescent="0.25">
      <c r="A318" s="38" t="s">
        <v>69</v>
      </c>
      <c r="B318" s="39"/>
      <c r="C318" s="12" t="s">
        <v>21</v>
      </c>
    </row>
    <row r="319" spans="1:3" x14ac:dyDescent="0.25">
      <c r="A319" s="32" t="s">
        <v>19</v>
      </c>
      <c r="B319" s="32"/>
      <c r="C319" s="12" t="s">
        <v>22</v>
      </c>
    </row>
    <row r="320" spans="1:3" ht="27.75" customHeight="1" x14ac:dyDescent="0.25">
      <c r="A320" s="51"/>
      <c r="B320" s="52"/>
      <c r="C320" s="53"/>
    </row>
    <row r="321" spans="1:3" x14ac:dyDescent="0.25">
      <c r="A321" s="54" t="s">
        <v>63</v>
      </c>
      <c r="B321" s="54"/>
      <c r="C321" s="54"/>
    </row>
    <row r="322" spans="1:3" ht="17.25" customHeight="1" x14ac:dyDescent="0.25">
      <c r="A322" s="5" t="s">
        <v>26</v>
      </c>
      <c r="B322" s="36" t="s">
        <v>124</v>
      </c>
      <c r="C322" s="37"/>
    </row>
    <row r="323" spans="1:3" x14ac:dyDescent="0.25">
      <c r="A323" s="6" t="s">
        <v>6</v>
      </c>
      <c r="B323" s="30">
        <v>1983</v>
      </c>
      <c r="C323" s="30"/>
    </row>
    <row r="324" spans="1:3" x14ac:dyDescent="0.25">
      <c r="A324" s="6" t="s">
        <v>7</v>
      </c>
      <c r="B324" s="30">
        <v>5</v>
      </c>
      <c r="C324" s="30"/>
    </row>
    <row r="325" spans="1:3" x14ac:dyDescent="0.25">
      <c r="A325" s="6" t="s">
        <v>8</v>
      </c>
      <c r="B325" s="30">
        <v>80</v>
      </c>
      <c r="C325" s="30"/>
    </row>
    <row r="326" spans="1:3" x14ac:dyDescent="0.25">
      <c r="A326" s="6" t="s">
        <v>9</v>
      </c>
      <c r="B326" s="30" t="s">
        <v>49</v>
      </c>
      <c r="C326" s="30"/>
    </row>
    <row r="327" spans="1:3" x14ac:dyDescent="0.25">
      <c r="A327" s="6" t="s">
        <v>10</v>
      </c>
      <c r="B327" s="30" t="s">
        <v>48</v>
      </c>
      <c r="C327" s="30"/>
    </row>
    <row r="328" spans="1:3" x14ac:dyDescent="0.25">
      <c r="A328" s="6" t="s">
        <v>27</v>
      </c>
      <c r="B328" s="44" t="s">
        <v>28</v>
      </c>
      <c r="C328" s="45"/>
    </row>
    <row r="329" spans="1:3" x14ac:dyDescent="0.25">
      <c r="A329" s="21" t="s">
        <v>29</v>
      </c>
      <c r="B329" s="59" t="s">
        <v>30</v>
      </c>
      <c r="C329" s="46"/>
    </row>
    <row r="330" spans="1:3" ht="17.25" customHeight="1" x14ac:dyDescent="0.25">
      <c r="A330" s="7" t="s">
        <v>31</v>
      </c>
      <c r="B330" s="8" t="s">
        <v>101</v>
      </c>
      <c r="C330" s="7" t="s">
        <v>102</v>
      </c>
    </row>
    <row r="331" spans="1:3" x14ac:dyDescent="0.25">
      <c r="A331" s="9" t="s">
        <v>88</v>
      </c>
      <c r="B331" s="10">
        <v>12963</v>
      </c>
      <c r="C331" s="11" t="s">
        <v>111</v>
      </c>
    </row>
    <row r="332" spans="1:3" x14ac:dyDescent="0.25">
      <c r="A332" s="9" t="s">
        <v>85</v>
      </c>
      <c r="B332" s="10">
        <v>6305</v>
      </c>
      <c r="C332" s="11" t="s">
        <v>104</v>
      </c>
    </row>
    <row r="333" spans="1:3" x14ac:dyDescent="0.25">
      <c r="A333" s="9" t="s">
        <v>89</v>
      </c>
      <c r="B333" s="10">
        <v>73742</v>
      </c>
      <c r="C333" s="11" t="s">
        <v>106</v>
      </c>
    </row>
    <row r="334" spans="1:3" x14ac:dyDescent="0.25">
      <c r="A334" s="9" t="s">
        <v>71</v>
      </c>
      <c r="B334" s="10">
        <v>2365</v>
      </c>
      <c r="C334" s="11" t="s">
        <v>112</v>
      </c>
    </row>
    <row r="335" spans="1:3" x14ac:dyDescent="0.25">
      <c r="A335" s="9" t="s">
        <v>82</v>
      </c>
      <c r="B335" s="10">
        <v>41292.32</v>
      </c>
      <c r="C335" s="11" t="s">
        <v>114</v>
      </c>
    </row>
    <row r="336" spans="1:3" x14ac:dyDescent="0.25">
      <c r="A336" s="9" t="s">
        <v>100</v>
      </c>
      <c r="B336" s="10">
        <v>4409</v>
      </c>
      <c r="C336" s="11" t="s">
        <v>104</v>
      </c>
    </row>
    <row r="337" spans="1:3" x14ac:dyDescent="0.25">
      <c r="A337" s="9" t="s">
        <v>77</v>
      </c>
      <c r="B337" s="10">
        <v>13585</v>
      </c>
      <c r="C337" s="11" t="s">
        <v>104</v>
      </c>
    </row>
    <row r="338" spans="1:3" ht="16.5" customHeight="1" x14ac:dyDescent="0.25">
      <c r="A338" s="9" t="s">
        <v>0</v>
      </c>
      <c r="B338" s="10">
        <v>127932</v>
      </c>
      <c r="C338" s="11"/>
    </row>
    <row r="339" spans="1:3" x14ac:dyDescent="0.25">
      <c r="A339" s="9" t="s">
        <v>91</v>
      </c>
      <c r="B339" s="10">
        <v>3482.12</v>
      </c>
      <c r="C339" s="11" t="s">
        <v>114</v>
      </c>
    </row>
    <row r="340" spans="1:3" ht="16.5" customHeight="1" x14ac:dyDescent="0.25">
      <c r="A340" s="9" t="s">
        <v>78</v>
      </c>
      <c r="B340" s="10">
        <v>3291</v>
      </c>
      <c r="C340" s="11" t="s">
        <v>103</v>
      </c>
    </row>
    <row r="341" spans="1:3" x14ac:dyDescent="0.25">
      <c r="A341" s="9" t="s">
        <v>187</v>
      </c>
      <c r="B341" s="10">
        <v>77292</v>
      </c>
      <c r="C341" s="11"/>
    </row>
    <row r="342" spans="1:3" x14ac:dyDescent="0.25">
      <c r="A342" s="9" t="s">
        <v>92</v>
      </c>
      <c r="B342" s="10">
        <v>1057.5</v>
      </c>
      <c r="C342" s="11" t="s">
        <v>104</v>
      </c>
    </row>
    <row r="343" spans="1:3" ht="18.75" customHeight="1" x14ac:dyDescent="0.25">
      <c r="A343" s="9" t="s">
        <v>1</v>
      </c>
      <c r="B343" s="10">
        <v>144252</v>
      </c>
      <c r="C343" s="11"/>
    </row>
    <row r="344" spans="1:3" ht="16.5" customHeight="1" x14ac:dyDescent="0.25">
      <c r="A344" s="9" t="s">
        <v>2</v>
      </c>
      <c r="B344" s="10">
        <v>137376</v>
      </c>
      <c r="C344" s="11"/>
    </row>
    <row r="345" spans="1:3" x14ac:dyDescent="0.25">
      <c r="A345" s="9" t="s">
        <v>74</v>
      </c>
      <c r="B345" s="10">
        <v>15014.52</v>
      </c>
      <c r="C345" s="11"/>
    </row>
    <row r="346" spans="1:3" x14ac:dyDescent="0.25">
      <c r="A346" s="9" t="s">
        <v>3</v>
      </c>
      <c r="B346" s="10">
        <v>8001</v>
      </c>
      <c r="C346" s="11"/>
    </row>
    <row r="347" spans="1:3" x14ac:dyDescent="0.25">
      <c r="A347" s="9" t="s">
        <v>4</v>
      </c>
      <c r="B347" s="10">
        <v>45516</v>
      </c>
      <c r="C347" s="11"/>
    </row>
    <row r="348" spans="1:3" x14ac:dyDescent="0.25">
      <c r="A348" s="9" t="s">
        <v>93</v>
      </c>
      <c r="B348" s="13">
        <v>61.6</v>
      </c>
      <c r="C348" s="11" t="s">
        <v>115</v>
      </c>
    </row>
    <row r="349" spans="1:3" ht="18" customHeight="1" x14ac:dyDescent="0.25">
      <c r="A349" s="12" t="s">
        <v>67</v>
      </c>
      <c r="B349" s="13">
        <v>66949.679999999993</v>
      </c>
      <c r="C349" s="11"/>
    </row>
    <row r="350" spans="1:3" ht="14.25" customHeight="1" x14ac:dyDescent="0.25">
      <c r="A350" s="9" t="s">
        <v>68</v>
      </c>
      <c r="B350" s="22">
        <v>2528.79</v>
      </c>
      <c r="C350" s="11"/>
    </row>
    <row r="351" spans="1:3" x14ac:dyDescent="0.25">
      <c r="A351" s="4" t="s">
        <v>5</v>
      </c>
      <c r="B351" s="42">
        <f>SUM(B331:B350)</f>
        <v>787415.53</v>
      </c>
      <c r="C351" s="43"/>
    </row>
    <row r="352" spans="1:3" x14ac:dyDescent="0.25">
      <c r="A352" s="4" t="s">
        <v>24</v>
      </c>
      <c r="B352" s="42">
        <v>841131.23</v>
      </c>
      <c r="C352" s="43"/>
    </row>
    <row r="353" spans="1:3" x14ac:dyDescent="0.25">
      <c r="A353" s="4" t="s">
        <v>64</v>
      </c>
      <c r="B353" s="42">
        <v>11520</v>
      </c>
      <c r="C353" s="43"/>
    </row>
    <row r="354" spans="1:3" x14ac:dyDescent="0.25">
      <c r="A354" s="4" t="s">
        <v>131</v>
      </c>
      <c r="B354" s="40">
        <f>B353+B352-B351</f>
        <v>65235.699999999953</v>
      </c>
      <c r="C354" s="41"/>
    </row>
    <row r="355" spans="1:3" x14ac:dyDescent="0.25">
      <c r="A355" s="4" t="s">
        <v>132</v>
      </c>
      <c r="B355" s="40">
        <f>B356+B357</f>
        <v>-170933.29</v>
      </c>
      <c r="C355" s="41"/>
    </row>
    <row r="356" spans="1:3" x14ac:dyDescent="0.25">
      <c r="A356" s="14" t="s">
        <v>65</v>
      </c>
      <c r="B356" s="40">
        <v>-145291.59</v>
      </c>
      <c r="C356" s="41"/>
    </row>
    <row r="357" spans="1:3" x14ac:dyDescent="0.25">
      <c r="A357" s="14" t="s">
        <v>66</v>
      </c>
      <c r="B357" s="40">
        <v>-25641.7</v>
      </c>
      <c r="C357" s="41"/>
    </row>
    <row r="358" spans="1:3" x14ac:dyDescent="0.25">
      <c r="A358" s="4" t="s">
        <v>133</v>
      </c>
      <c r="B358" s="40">
        <f>B354+B355</f>
        <v>-105697.59000000005</v>
      </c>
      <c r="C358" s="41"/>
    </row>
    <row r="359" spans="1:3" x14ac:dyDescent="0.25">
      <c r="A359" s="4" t="s">
        <v>25</v>
      </c>
      <c r="B359" s="42">
        <v>80516.45</v>
      </c>
      <c r="C359" s="43"/>
    </row>
    <row r="360" spans="1:3" ht="30.75" customHeight="1" x14ac:dyDescent="0.25">
      <c r="A360" s="47" t="s">
        <v>23</v>
      </c>
      <c r="B360" s="48"/>
      <c r="C360" s="49"/>
    </row>
    <row r="361" spans="1:3" x14ac:dyDescent="0.25">
      <c r="A361" s="32" t="s">
        <v>12</v>
      </c>
      <c r="B361" s="32"/>
      <c r="C361" s="12" t="s">
        <v>20</v>
      </c>
    </row>
    <row r="362" spans="1:3" ht="15.75" customHeight="1" x14ac:dyDescent="0.25">
      <c r="A362" s="32" t="s">
        <v>13</v>
      </c>
      <c r="B362" s="32"/>
      <c r="C362" s="9" t="s">
        <v>135</v>
      </c>
    </row>
    <row r="363" spans="1:3" x14ac:dyDescent="0.25">
      <c r="A363" s="32" t="s">
        <v>14</v>
      </c>
      <c r="B363" s="32"/>
      <c r="C363" s="12" t="s">
        <v>21</v>
      </c>
    </row>
    <row r="364" spans="1:3" x14ac:dyDescent="0.25">
      <c r="A364" s="32" t="s">
        <v>16</v>
      </c>
      <c r="B364" s="32"/>
      <c r="C364" s="12" t="s">
        <v>21</v>
      </c>
    </row>
    <row r="365" spans="1:3" x14ac:dyDescent="0.25">
      <c r="A365" s="32" t="s">
        <v>17</v>
      </c>
      <c r="B365" s="32"/>
      <c r="C365" s="12" t="s">
        <v>21</v>
      </c>
    </row>
    <row r="366" spans="1:3" x14ac:dyDescent="0.25">
      <c r="A366" s="32" t="s">
        <v>33</v>
      </c>
      <c r="B366" s="32"/>
      <c r="C366" s="12" t="s">
        <v>21</v>
      </c>
    </row>
    <row r="367" spans="1:3" x14ac:dyDescent="0.25">
      <c r="A367" s="32" t="s">
        <v>11</v>
      </c>
      <c r="B367" s="32"/>
      <c r="C367" s="12" t="s">
        <v>21</v>
      </c>
    </row>
    <row r="368" spans="1:3" x14ac:dyDescent="0.25">
      <c r="A368" s="32" t="s">
        <v>62</v>
      </c>
      <c r="B368" s="32"/>
      <c r="C368" s="12" t="s">
        <v>21</v>
      </c>
    </row>
    <row r="369" spans="1:3" x14ac:dyDescent="0.25">
      <c r="A369" s="32" t="s">
        <v>18</v>
      </c>
      <c r="B369" s="32"/>
      <c r="C369" s="12" t="s">
        <v>21</v>
      </c>
    </row>
    <row r="370" spans="1:3" x14ac:dyDescent="0.25">
      <c r="A370" s="38" t="s">
        <v>69</v>
      </c>
      <c r="B370" s="39"/>
      <c r="C370" s="12" t="s">
        <v>21</v>
      </c>
    </row>
    <row r="371" spans="1:3" x14ac:dyDescent="0.25">
      <c r="A371" s="32" t="s">
        <v>19</v>
      </c>
      <c r="B371" s="32"/>
      <c r="C371" s="12" t="s">
        <v>22</v>
      </c>
    </row>
    <row r="372" spans="1:3" ht="30" customHeight="1" x14ac:dyDescent="0.25">
      <c r="A372" s="51"/>
      <c r="B372" s="52"/>
      <c r="C372" s="53"/>
    </row>
    <row r="373" spans="1:3" x14ac:dyDescent="0.25">
      <c r="A373" s="54" t="s">
        <v>63</v>
      </c>
      <c r="B373" s="54"/>
      <c r="C373" s="54"/>
    </row>
    <row r="374" spans="1:3" s="3" customFormat="1" ht="18" customHeight="1" x14ac:dyDescent="0.25">
      <c r="A374" s="4" t="s">
        <v>26</v>
      </c>
      <c r="B374" s="60" t="s">
        <v>125</v>
      </c>
      <c r="C374" s="61"/>
    </row>
    <row r="375" spans="1:3" x14ac:dyDescent="0.25">
      <c r="A375" s="6" t="s">
        <v>6</v>
      </c>
      <c r="B375" s="30">
        <v>1993</v>
      </c>
      <c r="C375" s="30"/>
    </row>
    <row r="376" spans="1:3" x14ac:dyDescent="0.25">
      <c r="A376" s="6" t="s">
        <v>7</v>
      </c>
      <c r="B376" s="30">
        <v>5</v>
      </c>
      <c r="C376" s="30"/>
    </row>
    <row r="377" spans="1:3" x14ac:dyDescent="0.25">
      <c r="A377" s="6" t="s">
        <v>8</v>
      </c>
      <c r="B377" s="30">
        <v>65</v>
      </c>
      <c r="C377" s="30"/>
    </row>
    <row r="378" spans="1:3" x14ac:dyDescent="0.25">
      <c r="A378" s="6" t="s">
        <v>9</v>
      </c>
      <c r="B378" s="30" t="s">
        <v>51</v>
      </c>
      <c r="C378" s="30"/>
    </row>
    <row r="379" spans="1:3" x14ac:dyDescent="0.25">
      <c r="A379" s="6" t="s">
        <v>10</v>
      </c>
      <c r="B379" s="30" t="s">
        <v>50</v>
      </c>
      <c r="C379" s="30"/>
    </row>
    <row r="380" spans="1:3" x14ac:dyDescent="0.25">
      <c r="A380" s="6" t="s">
        <v>27</v>
      </c>
      <c r="B380" s="44" t="s">
        <v>28</v>
      </c>
      <c r="C380" s="45"/>
    </row>
    <row r="381" spans="1:3" x14ac:dyDescent="0.25">
      <c r="A381" s="6" t="s">
        <v>29</v>
      </c>
      <c r="B381" s="44" t="s">
        <v>30</v>
      </c>
      <c r="C381" s="46"/>
    </row>
    <row r="382" spans="1:3" ht="19.5" customHeight="1" x14ac:dyDescent="0.25">
      <c r="A382" s="7" t="s">
        <v>31</v>
      </c>
      <c r="B382" s="8" t="s">
        <v>101</v>
      </c>
      <c r="C382" s="7" t="s">
        <v>102</v>
      </c>
    </row>
    <row r="383" spans="1:3" x14ac:dyDescent="0.25">
      <c r="A383" s="9" t="s">
        <v>87</v>
      </c>
      <c r="B383" s="10">
        <v>3205.4</v>
      </c>
      <c r="C383" s="11" t="s">
        <v>103</v>
      </c>
    </row>
    <row r="384" spans="1:3" x14ac:dyDescent="0.25">
      <c r="A384" s="9" t="s">
        <v>76</v>
      </c>
      <c r="B384" s="10">
        <v>8365.5</v>
      </c>
      <c r="C384" s="11" t="s">
        <v>106</v>
      </c>
    </row>
    <row r="385" spans="1:3" x14ac:dyDescent="0.25">
      <c r="A385" s="9" t="s">
        <v>71</v>
      </c>
      <c r="B385" s="10">
        <v>28026.6</v>
      </c>
      <c r="C385" s="11" t="s">
        <v>105</v>
      </c>
    </row>
    <row r="386" spans="1:3" x14ac:dyDescent="0.25">
      <c r="A386" s="9" t="s">
        <v>82</v>
      </c>
      <c r="B386" s="10">
        <v>70531.839999999997</v>
      </c>
      <c r="C386" s="11" t="s">
        <v>114</v>
      </c>
    </row>
    <row r="387" spans="1:3" x14ac:dyDescent="0.25">
      <c r="A387" s="9" t="s">
        <v>90</v>
      </c>
      <c r="B387" s="10">
        <v>19500</v>
      </c>
      <c r="C387" s="11" t="s">
        <v>106</v>
      </c>
    </row>
    <row r="388" spans="1:3" x14ac:dyDescent="0.25">
      <c r="A388" s="9" t="s">
        <v>0</v>
      </c>
      <c r="B388" s="10">
        <v>67692</v>
      </c>
      <c r="C388" s="11"/>
    </row>
    <row r="389" spans="1:3" x14ac:dyDescent="0.25">
      <c r="A389" s="9" t="s">
        <v>91</v>
      </c>
      <c r="B389" s="10">
        <v>622.37</v>
      </c>
      <c r="C389" s="11" t="s">
        <v>111</v>
      </c>
    </row>
    <row r="390" spans="1:3" x14ac:dyDescent="0.25">
      <c r="A390" s="9" t="s">
        <v>78</v>
      </c>
      <c r="B390" s="10">
        <v>2422.33</v>
      </c>
      <c r="C390" s="11" t="s">
        <v>110</v>
      </c>
    </row>
    <row r="391" spans="1:3" x14ac:dyDescent="0.25">
      <c r="A391" s="9" t="s">
        <v>187</v>
      </c>
      <c r="B391" s="10">
        <v>40896</v>
      </c>
      <c r="C391" s="11"/>
    </row>
    <row r="392" spans="1:3" x14ac:dyDescent="0.25">
      <c r="A392" s="9" t="s">
        <v>1</v>
      </c>
      <c r="B392" s="10">
        <v>79090</v>
      </c>
      <c r="C392" s="11"/>
    </row>
    <row r="393" spans="1:3" x14ac:dyDescent="0.25">
      <c r="A393" s="9" t="s">
        <v>2</v>
      </c>
      <c r="B393" s="10">
        <v>72684</v>
      </c>
      <c r="C393" s="11"/>
    </row>
    <row r="394" spans="1:3" x14ac:dyDescent="0.25">
      <c r="A394" s="9" t="s">
        <v>74</v>
      </c>
      <c r="B394" s="10">
        <v>7945.2</v>
      </c>
      <c r="C394" s="11"/>
    </row>
    <row r="395" spans="1:3" x14ac:dyDescent="0.25">
      <c r="A395" s="9" t="s">
        <v>3</v>
      </c>
      <c r="B395" s="10">
        <v>4230.12</v>
      </c>
      <c r="C395" s="11"/>
    </row>
    <row r="396" spans="1:3" x14ac:dyDescent="0.25">
      <c r="A396" s="9" t="s">
        <v>4</v>
      </c>
      <c r="B396" s="10">
        <v>24084</v>
      </c>
      <c r="C396" s="11"/>
    </row>
    <row r="397" spans="1:3" x14ac:dyDescent="0.25">
      <c r="A397" s="12" t="s">
        <v>67</v>
      </c>
      <c r="B397" s="13">
        <v>34830</v>
      </c>
      <c r="C397" s="11"/>
    </row>
    <row r="398" spans="1:3" x14ac:dyDescent="0.25">
      <c r="A398" s="9" t="s">
        <v>68</v>
      </c>
      <c r="B398" s="19">
        <v>8411.7800000000007</v>
      </c>
      <c r="C398" s="11"/>
    </row>
    <row r="399" spans="1:3" x14ac:dyDescent="0.25">
      <c r="A399" s="4" t="s">
        <v>5</v>
      </c>
      <c r="B399" s="42">
        <f>SUM(B383:B398)</f>
        <v>472537.14</v>
      </c>
      <c r="C399" s="43"/>
    </row>
    <row r="400" spans="1:3" x14ac:dyDescent="0.25">
      <c r="A400" s="4" t="s">
        <v>24</v>
      </c>
      <c r="B400" s="42">
        <v>416043.52000000002</v>
      </c>
      <c r="C400" s="43"/>
    </row>
    <row r="401" spans="1:3" x14ac:dyDescent="0.25">
      <c r="A401" s="4" t="s">
        <v>64</v>
      </c>
      <c r="B401" s="42">
        <v>5160</v>
      </c>
      <c r="C401" s="43"/>
    </row>
    <row r="402" spans="1:3" x14ac:dyDescent="0.25">
      <c r="A402" s="4" t="s">
        <v>131</v>
      </c>
      <c r="B402" s="40">
        <f>B401+B400-B399</f>
        <v>-51333.619999999995</v>
      </c>
      <c r="C402" s="41"/>
    </row>
    <row r="403" spans="1:3" x14ac:dyDescent="0.25">
      <c r="A403" s="4" t="s">
        <v>132</v>
      </c>
      <c r="B403" s="40">
        <f>B404+B405</f>
        <v>-384382.52999999997</v>
      </c>
      <c r="C403" s="41"/>
    </row>
    <row r="404" spans="1:3" x14ac:dyDescent="0.25">
      <c r="A404" s="14" t="s">
        <v>65</v>
      </c>
      <c r="B404" s="40">
        <v>-385567.47</v>
      </c>
      <c r="C404" s="41"/>
    </row>
    <row r="405" spans="1:3" x14ac:dyDescent="0.25">
      <c r="A405" s="14" t="s">
        <v>66</v>
      </c>
      <c r="B405" s="40">
        <v>1184.94</v>
      </c>
      <c r="C405" s="41"/>
    </row>
    <row r="406" spans="1:3" x14ac:dyDescent="0.25">
      <c r="A406" s="4" t="s">
        <v>133</v>
      </c>
      <c r="B406" s="40">
        <f>B402+B403</f>
        <v>-435716.14999999997</v>
      </c>
      <c r="C406" s="41"/>
    </row>
    <row r="407" spans="1:3" x14ac:dyDescent="0.25">
      <c r="A407" s="4" t="s">
        <v>25</v>
      </c>
      <c r="B407" s="40">
        <v>116271.22</v>
      </c>
      <c r="C407" s="41"/>
    </row>
    <row r="408" spans="1:3" ht="32.25" customHeight="1" x14ac:dyDescent="0.25">
      <c r="A408" s="47" t="s">
        <v>23</v>
      </c>
      <c r="B408" s="48"/>
      <c r="C408" s="49"/>
    </row>
    <row r="409" spans="1:3" x14ac:dyDescent="0.25">
      <c r="A409" s="32" t="s">
        <v>12</v>
      </c>
      <c r="B409" s="32"/>
      <c r="C409" s="12" t="s">
        <v>20</v>
      </c>
    </row>
    <row r="410" spans="1:3" x14ac:dyDescent="0.25">
      <c r="A410" s="32" t="s">
        <v>13</v>
      </c>
      <c r="B410" s="32"/>
      <c r="C410" s="9" t="s">
        <v>136</v>
      </c>
    </row>
    <row r="411" spans="1:3" x14ac:dyDescent="0.25">
      <c r="A411" s="32" t="s">
        <v>14</v>
      </c>
      <c r="B411" s="32"/>
      <c r="C411" s="12" t="s">
        <v>21</v>
      </c>
    </row>
    <row r="412" spans="1:3" x14ac:dyDescent="0.25">
      <c r="A412" s="32" t="s">
        <v>16</v>
      </c>
      <c r="B412" s="32"/>
      <c r="C412" s="12" t="s">
        <v>21</v>
      </c>
    </row>
    <row r="413" spans="1:3" x14ac:dyDescent="0.25">
      <c r="A413" s="32" t="s">
        <v>17</v>
      </c>
      <c r="B413" s="32"/>
      <c r="C413" s="12" t="s">
        <v>21</v>
      </c>
    </row>
    <row r="414" spans="1:3" x14ac:dyDescent="0.25">
      <c r="A414" s="32" t="s">
        <v>33</v>
      </c>
      <c r="B414" s="32"/>
      <c r="C414" s="12" t="s">
        <v>21</v>
      </c>
    </row>
    <row r="415" spans="1:3" x14ac:dyDescent="0.25">
      <c r="A415" s="32" t="s">
        <v>11</v>
      </c>
      <c r="B415" s="32"/>
      <c r="C415" s="12" t="s">
        <v>21</v>
      </c>
    </row>
    <row r="416" spans="1:3" x14ac:dyDescent="0.25">
      <c r="A416" s="32" t="s">
        <v>62</v>
      </c>
      <c r="B416" s="32"/>
      <c r="C416" s="12" t="s">
        <v>21</v>
      </c>
    </row>
    <row r="417" spans="1:3" x14ac:dyDescent="0.25">
      <c r="A417" s="32" t="s">
        <v>18</v>
      </c>
      <c r="B417" s="32"/>
      <c r="C417" s="12" t="s">
        <v>21</v>
      </c>
    </row>
    <row r="418" spans="1:3" x14ac:dyDescent="0.25">
      <c r="A418" s="38" t="s">
        <v>69</v>
      </c>
      <c r="B418" s="39"/>
      <c r="C418" s="12" t="s">
        <v>21</v>
      </c>
    </row>
    <row r="419" spans="1:3" x14ac:dyDescent="0.25">
      <c r="A419" s="32" t="s">
        <v>19</v>
      </c>
      <c r="B419" s="32"/>
      <c r="C419" s="12" t="s">
        <v>22</v>
      </c>
    </row>
    <row r="420" spans="1:3" x14ac:dyDescent="0.25">
      <c r="A420" s="51"/>
      <c r="B420" s="52"/>
      <c r="C420" s="53"/>
    </row>
    <row r="421" spans="1:3" x14ac:dyDescent="0.25">
      <c r="A421" s="54" t="s">
        <v>63</v>
      </c>
      <c r="B421" s="54"/>
      <c r="C421" s="54"/>
    </row>
    <row r="422" spans="1:3" ht="17.25" customHeight="1" x14ac:dyDescent="0.25">
      <c r="A422" s="5" t="s">
        <v>26</v>
      </c>
      <c r="B422" s="36" t="s">
        <v>126</v>
      </c>
      <c r="C422" s="37"/>
    </row>
    <row r="423" spans="1:3" x14ac:dyDescent="0.25">
      <c r="A423" s="6" t="s">
        <v>6</v>
      </c>
      <c r="B423" s="30">
        <v>1981</v>
      </c>
      <c r="C423" s="30"/>
    </row>
    <row r="424" spans="1:3" x14ac:dyDescent="0.25">
      <c r="A424" s="6" t="s">
        <v>7</v>
      </c>
      <c r="B424" s="30">
        <v>2</v>
      </c>
      <c r="C424" s="30"/>
    </row>
    <row r="425" spans="1:3" x14ac:dyDescent="0.25">
      <c r="A425" s="6" t="s">
        <v>8</v>
      </c>
      <c r="B425" s="30">
        <v>17</v>
      </c>
      <c r="C425" s="30"/>
    </row>
    <row r="426" spans="1:3" x14ac:dyDescent="0.25">
      <c r="A426" s="6" t="s">
        <v>9</v>
      </c>
      <c r="B426" s="30" t="s">
        <v>53</v>
      </c>
      <c r="C426" s="30"/>
    </row>
    <row r="427" spans="1:3" x14ac:dyDescent="0.25">
      <c r="A427" s="6" t="s">
        <v>10</v>
      </c>
      <c r="B427" s="30" t="s">
        <v>52</v>
      </c>
      <c r="C427" s="30"/>
    </row>
    <row r="428" spans="1:3" x14ac:dyDescent="0.25">
      <c r="A428" s="6" t="s">
        <v>27</v>
      </c>
      <c r="B428" s="44" t="s">
        <v>28</v>
      </c>
      <c r="C428" s="45"/>
    </row>
    <row r="429" spans="1:3" x14ac:dyDescent="0.25">
      <c r="A429" s="21" t="s">
        <v>29</v>
      </c>
      <c r="B429" s="59" t="s">
        <v>30</v>
      </c>
      <c r="C429" s="46"/>
    </row>
    <row r="430" spans="1:3" ht="17.25" customHeight="1" x14ac:dyDescent="0.25">
      <c r="A430" s="7" t="s">
        <v>31</v>
      </c>
      <c r="B430" s="8" t="s">
        <v>101</v>
      </c>
      <c r="C430" s="7" t="s">
        <v>102</v>
      </c>
    </row>
    <row r="431" spans="1:3" x14ac:dyDescent="0.25">
      <c r="A431" s="9" t="s">
        <v>70</v>
      </c>
      <c r="B431" s="10">
        <v>13928.4</v>
      </c>
      <c r="C431" s="11" t="s">
        <v>112</v>
      </c>
    </row>
    <row r="432" spans="1:3" x14ac:dyDescent="0.25">
      <c r="A432" s="9" t="s">
        <v>85</v>
      </c>
      <c r="B432" s="10">
        <v>4894.2299999999996</v>
      </c>
      <c r="C432" s="11" t="s">
        <v>104</v>
      </c>
    </row>
    <row r="433" spans="1:3" x14ac:dyDescent="0.25">
      <c r="A433" s="9" t="s">
        <v>71</v>
      </c>
      <c r="B433" s="10">
        <v>9017.15</v>
      </c>
      <c r="C433" s="11" t="s">
        <v>107</v>
      </c>
    </row>
    <row r="434" spans="1:3" x14ac:dyDescent="0.25">
      <c r="A434" s="9" t="s">
        <v>82</v>
      </c>
      <c r="B434" s="10">
        <v>9325</v>
      </c>
      <c r="C434" s="11" t="s">
        <v>116</v>
      </c>
    </row>
    <row r="435" spans="1:3" x14ac:dyDescent="0.25">
      <c r="A435" s="9" t="s">
        <v>77</v>
      </c>
      <c r="B435" s="10">
        <v>4671.59</v>
      </c>
      <c r="C435" s="11" t="s">
        <v>104</v>
      </c>
    </row>
    <row r="436" spans="1:3" x14ac:dyDescent="0.25">
      <c r="A436" s="9" t="s">
        <v>0</v>
      </c>
      <c r="B436" s="10">
        <v>22200</v>
      </c>
      <c r="C436" s="11"/>
    </row>
    <row r="437" spans="1:3" ht="17.25" customHeight="1" x14ac:dyDescent="0.25">
      <c r="A437" s="9" t="s">
        <v>78</v>
      </c>
      <c r="B437" s="10">
        <v>132</v>
      </c>
      <c r="C437" s="11" t="s">
        <v>107</v>
      </c>
    </row>
    <row r="438" spans="1:3" x14ac:dyDescent="0.25">
      <c r="A438" s="9" t="s">
        <v>187</v>
      </c>
      <c r="B438" s="10">
        <v>13392</v>
      </c>
      <c r="C438" s="11"/>
    </row>
    <row r="439" spans="1:3" x14ac:dyDescent="0.25">
      <c r="A439" s="9" t="s">
        <v>1</v>
      </c>
      <c r="B439" s="13">
        <v>25032</v>
      </c>
      <c r="C439" s="11"/>
    </row>
    <row r="440" spans="1:3" x14ac:dyDescent="0.25">
      <c r="A440" s="9" t="s">
        <v>2</v>
      </c>
      <c r="B440" s="13">
        <v>23832</v>
      </c>
      <c r="C440" s="11"/>
    </row>
    <row r="441" spans="1:3" x14ac:dyDescent="0.25">
      <c r="A441" s="9" t="s">
        <v>74</v>
      </c>
      <c r="B441" s="13">
        <v>2880</v>
      </c>
      <c r="C441" s="11"/>
    </row>
    <row r="442" spans="1:3" x14ac:dyDescent="0.25">
      <c r="A442" s="9" t="s">
        <v>3</v>
      </c>
      <c r="B442" s="13">
        <v>1536.24</v>
      </c>
      <c r="C442" s="11"/>
    </row>
    <row r="443" spans="1:3" x14ac:dyDescent="0.25">
      <c r="A443" s="9" t="s">
        <v>4</v>
      </c>
      <c r="B443" s="13">
        <v>7896</v>
      </c>
      <c r="C443" s="11"/>
    </row>
    <row r="444" spans="1:3" ht="17.25" customHeight="1" x14ac:dyDescent="0.25">
      <c r="A444" s="12" t="s">
        <v>67</v>
      </c>
      <c r="B444" s="13">
        <v>12980.52</v>
      </c>
      <c r="C444" s="11"/>
    </row>
    <row r="445" spans="1:3" x14ac:dyDescent="0.25">
      <c r="A445" s="9" t="s">
        <v>68</v>
      </c>
      <c r="B445" s="13">
        <v>2214</v>
      </c>
      <c r="C445" s="11"/>
    </row>
    <row r="446" spans="1:3" x14ac:dyDescent="0.25">
      <c r="A446" s="4" t="s">
        <v>5</v>
      </c>
      <c r="B446" s="42">
        <f>SUM(B431:B445)</f>
        <v>153931.12999999998</v>
      </c>
      <c r="C446" s="43"/>
    </row>
    <row r="447" spans="1:3" x14ac:dyDescent="0.25">
      <c r="A447" s="4" t="s">
        <v>24</v>
      </c>
      <c r="B447" s="42">
        <v>152000.25</v>
      </c>
      <c r="C447" s="43"/>
    </row>
    <row r="448" spans="1:3" x14ac:dyDescent="0.25">
      <c r="A448" s="4" t="s">
        <v>64</v>
      </c>
      <c r="B448" s="42">
        <v>2160</v>
      </c>
      <c r="C448" s="43"/>
    </row>
    <row r="449" spans="1:3" ht="17.25" customHeight="1" x14ac:dyDescent="0.25">
      <c r="A449" s="4" t="s">
        <v>131</v>
      </c>
      <c r="B449" s="40">
        <f>B448+B447-B446</f>
        <v>229.12000000002445</v>
      </c>
      <c r="C449" s="41"/>
    </row>
    <row r="450" spans="1:3" x14ac:dyDescent="0.25">
      <c r="A450" s="4" t="s">
        <v>132</v>
      </c>
      <c r="B450" s="40">
        <f>B451+B452</f>
        <v>16504.189999999995</v>
      </c>
      <c r="C450" s="41"/>
    </row>
    <row r="451" spans="1:3" x14ac:dyDescent="0.25">
      <c r="A451" s="14" t="s">
        <v>65</v>
      </c>
      <c r="B451" s="40">
        <v>55784.35</v>
      </c>
      <c r="C451" s="41"/>
    </row>
    <row r="452" spans="1:3" x14ac:dyDescent="0.25">
      <c r="A452" s="14" t="s">
        <v>66</v>
      </c>
      <c r="B452" s="40">
        <v>-39280.160000000003</v>
      </c>
      <c r="C452" s="41"/>
    </row>
    <row r="453" spans="1:3" x14ac:dyDescent="0.25">
      <c r="A453" s="4" t="s">
        <v>133</v>
      </c>
      <c r="B453" s="40">
        <f>B450+B449</f>
        <v>16733.310000000019</v>
      </c>
      <c r="C453" s="41"/>
    </row>
    <row r="454" spans="1:3" x14ac:dyDescent="0.25">
      <c r="A454" s="4" t="s">
        <v>25</v>
      </c>
      <c r="B454" s="42">
        <v>8044.67</v>
      </c>
      <c r="C454" s="43"/>
    </row>
    <row r="455" spans="1:3" ht="30" customHeight="1" x14ac:dyDescent="0.25">
      <c r="A455" s="47" t="s">
        <v>23</v>
      </c>
      <c r="B455" s="48"/>
      <c r="C455" s="49"/>
    </row>
    <row r="456" spans="1:3" x14ac:dyDescent="0.25">
      <c r="A456" s="32" t="s">
        <v>12</v>
      </c>
      <c r="B456" s="32"/>
      <c r="C456" s="12" t="s">
        <v>20</v>
      </c>
    </row>
    <row r="457" spans="1:3" ht="18" customHeight="1" x14ac:dyDescent="0.25">
      <c r="A457" s="32" t="s">
        <v>13</v>
      </c>
      <c r="B457" s="32"/>
      <c r="C457" s="9" t="s">
        <v>134</v>
      </c>
    </row>
    <row r="458" spans="1:3" x14ac:dyDescent="0.25">
      <c r="A458" s="32" t="s">
        <v>14</v>
      </c>
      <c r="B458" s="32"/>
      <c r="C458" s="12" t="s">
        <v>21</v>
      </c>
    </row>
    <row r="459" spans="1:3" x14ac:dyDescent="0.25">
      <c r="A459" s="32" t="s">
        <v>16</v>
      </c>
      <c r="B459" s="32"/>
      <c r="C459" s="12" t="s">
        <v>21</v>
      </c>
    </row>
    <row r="460" spans="1:3" x14ac:dyDescent="0.25">
      <c r="A460" s="32" t="s">
        <v>17</v>
      </c>
      <c r="B460" s="32"/>
      <c r="C460" s="12" t="s">
        <v>21</v>
      </c>
    </row>
    <row r="461" spans="1:3" x14ac:dyDescent="0.25">
      <c r="A461" s="32" t="s">
        <v>33</v>
      </c>
      <c r="B461" s="32"/>
      <c r="C461" s="12" t="s">
        <v>21</v>
      </c>
    </row>
    <row r="462" spans="1:3" x14ac:dyDescent="0.25">
      <c r="A462" s="32" t="s">
        <v>11</v>
      </c>
      <c r="B462" s="32"/>
      <c r="C462" s="12" t="s">
        <v>21</v>
      </c>
    </row>
    <row r="463" spans="1:3" x14ac:dyDescent="0.25">
      <c r="A463" s="32" t="s">
        <v>62</v>
      </c>
      <c r="B463" s="32"/>
      <c r="C463" s="12" t="s">
        <v>21</v>
      </c>
    </row>
    <row r="464" spans="1:3" x14ac:dyDescent="0.25">
      <c r="A464" s="32" t="s">
        <v>18</v>
      </c>
      <c r="B464" s="32"/>
      <c r="C464" s="12" t="s">
        <v>21</v>
      </c>
    </row>
    <row r="465" spans="1:3" x14ac:dyDescent="0.25">
      <c r="A465" s="38" t="s">
        <v>69</v>
      </c>
      <c r="B465" s="39"/>
      <c r="C465" s="12" t="s">
        <v>21</v>
      </c>
    </row>
    <row r="466" spans="1:3" x14ac:dyDescent="0.25">
      <c r="A466" s="32" t="s">
        <v>19</v>
      </c>
      <c r="B466" s="32"/>
      <c r="C466" s="12" t="s">
        <v>22</v>
      </c>
    </row>
    <row r="467" spans="1:3" x14ac:dyDescent="0.25">
      <c r="A467" s="51"/>
      <c r="B467" s="52"/>
      <c r="C467" s="53"/>
    </row>
    <row r="468" spans="1:3" x14ac:dyDescent="0.25">
      <c r="A468" s="31" t="s">
        <v>63</v>
      </c>
      <c r="B468" s="31"/>
      <c r="C468" s="31"/>
    </row>
    <row r="469" spans="1:3" ht="17.25" customHeight="1" x14ac:dyDescent="0.25">
      <c r="A469" s="5" t="s">
        <v>26</v>
      </c>
      <c r="B469" s="36" t="s">
        <v>127</v>
      </c>
      <c r="C469" s="37"/>
    </row>
    <row r="470" spans="1:3" x14ac:dyDescent="0.25">
      <c r="A470" s="6" t="s">
        <v>6</v>
      </c>
      <c r="B470" s="30">
        <v>1981</v>
      </c>
      <c r="C470" s="30"/>
    </row>
    <row r="471" spans="1:3" x14ac:dyDescent="0.25">
      <c r="A471" s="6" t="s">
        <v>7</v>
      </c>
      <c r="B471" s="30">
        <v>2</v>
      </c>
      <c r="C471" s="30"/>
    </row>
    <row r="472" spans="1:3" x14ac:dyDescent="0.25">
      <c r="A472" s="6" t="s">
        <v>8</v>
      </c>
      <c r="B472" s="30">
        <v>3</v>
      </c>
      <c r="C472" s="30"/>
    </row>
    <row r="473" spans="1:3" x14ac:dyDescent="0.25">
      <c r="A473" s="6" t="s">
        <v>9</v>
      </c>
      <c r="B473" s="30" t="s">
        <v>55</v>
      </c>
      <c r="C473" s="30"/>
    </row>
    <row r="474" spans="1:3" x14ac:dyDescent="0.25">
      <c r="A474" s="6" t="s">
        <v>10</v>
      </c>
      <c r="B474" s="30" t="s">
        <v>54</v>
      </c>
      <c r="C474" s="30"/>
    </row>
    <row r="475" spans="1:3" x14ac:dyDescent="0.25">
      <c r="A475" s="6" t="s">
        <v>27</v>
      </c>
      <c r="B475" s="44" t="s">
        <v>28</v>
      </c>
      <c r="C475" s="45"/>
    </row>
    <row r="476" spans="1:3" x14ac:dyDescent="0.25">
      <c r="A476" s="6" t="s">
        <v>29</v>
      </c>
      <c r="B476" s="44" t="s">
        <v>30</v>
      </c>
      <c r="C476" s="46"/>
    </row>
    <row r="477" spans="1:3" ht="15" customHeight="1" x14ac:dyDescent="0.25">
      <c r="A477" s="7" t="s">
        <v>31</v>
      </c>
      <c r="B477" s="8" t="s">
        <v>101</v>
      </c>
      <c r="C477" s="7" t="s">
        <v>102</v>
      </c>
    </row>
    <row r="478" spans="1:3" x14ac:dyDescent="0.25">
      <c r="A478" s="9" t="s">
        <v>76</v>
      </c>
      <c r="B478" s="10">
        <v>80527.25</v>
      </c>
      <c r="C478" s="11" t="s">
        <v>106</v>
      </c>
    </row>
    <row r="479" spans="1:3" x14ac:dyDescent="0.25">
      <c r="A479" s="9" t="s">
        <v>80</v>
      </c>
      <c r="B479" s="10">
        <v>3808.33</v>
      </c>
      <c r="C479" s="11" t="s">
        <v>106</v>
      </c>
    </row>
    <row r="480" spans="1:3" x14ac:dyDescent="0.25">
      <c r="A480" s="9" t="s">
        <v>0</v>
      </c>
      <c r="B480" s="10">
        <v>21768</v>
      </c>
      <c r="C480" s="11"/>
    </row>
    <row r="481" spans="1:3" ht="15.75" customHeight="1" x14ac:dyDescent="0.25">
      <c r="A481" s="9" t="s">
        <v>78</v>
      </c>
      <c r="B481" s="10">
        <v>128</v>
      </c>
      <c r="C481" s="11" t="s">
        <v>113</v>
      </c>
    </row>
    <row r="482" spans="1:3" x14ac:dyDescent="0.25">
      <c r="A482" s="9" t="s">
        <v>187</v>
      </c>
      <c r="B482" s="10">
        <v>13140</v>
      </c>
      <c r="C482" s="11"/>
    </row>
    <row r="483" spans="1:3" x14ac:dyDescent="0.25">
      <c r="A483" s="9" t="s">
        <v>72</v>
      </c>
      <c r="B483" s="10">
        <v>2750.01</v>
      </c>
      <c r="C483" s="11" t="s">
        <v>110</v>
      </c>
    </row>
    <row r="484" spans="1:3" x14ac:dyDescent="0.25">
      <c r="A484" s="9" t="s">
        <v>73</v>
      </c>
      <c r="B484" s="10">
        <v>55000</v>
      </c>
      <c r="C484" s="11" t="s">
        <v>112</v>
      </c>
    </row>
    <row r="485" spans="1:3" ht="17.25" customHeight="1" x14ac:dyDescent="0.25">
      <c r="A485" s="9" t="s">
        <v>1</v>
      </c>
      <c r="B485" s="10">
        <v>24540</v>
      </c>
      <c r="C485" s="11"/>
    </row>
    <row r="486" spans="1:3" x14ac:dyDescent="0.25">
      <c r="A486" s="9" t="s">
        <v>2</v>
      </c>
      <c r="B486" s="10">
        <v>23376</v>
      </c>
      <c r="C486" s="11"/>
    </row>
    <row r="487" spans="1:3" x14ac:dyDescent="0.25">
      <c r="A487" s="9" t="s">
        <v>74</v>
      </c>
      <c r="B487" s="10">
        <v>2977.2</v>
      </c>
      <c r="C487" s="11"/>
    </row>
    <row r="488" spans="1:3" x14ac:dyDescent="0.25">
      <c r="A488" s="9" t="s">
        <v>3</v>
      </c>
      <c r="B488" s="10">
        <v>1586.88</v>
      </c>
      <c r="C488" s="11"/>
    </row>
    <row r="489" spans="1:3" x14ac:dyDescent="0.25">
      <c r="A489" s="9" t="s">
        <v>4</v>
      </c>
      <c r="B489" s="10">
        <v>7740</v>
      </c>
      <c r="C489" s="11"/>
    </row>
    <row r="490" spans="1:3" x14ac:dyDescent="0.25">
      <c r="A490" s="12" t="s">
        <v>67</v>
      </c>
      <c r="B490" s="13">
        <v>10119.620000000001</v>
      </c>
      <c r="C490" s="11"/>
    </row>
    <row r="491" spans="1:3" x14ac:dyDescent="0.25">
      <c r="A491" s="9" t="s">
        <v>68</v>
      </c>
      <c r="B491" s="19">
        <v>2190</v>
      </c>
      <c r="C491" s="11"/>
    </row>
    <row r="492" spans="1:3" x14ac:dyDescent="0.25">
      <c r="A492" s="4" t="s">
        <v>5</v>
      </c>
      <c r="B492" s="42">
        <f>SUM(B478:B491)</f>
        <v>249651.29</v>
      </c>
      <c r="C492" s="43"/>
    </row>
    <row r="493" spans="1:3" x14ac:dyDescent="0.25">
      <c r="A493" s="4" t="s">
        <v>24</v>
      </c>
      <c r="B493" s="42">
        <v>133448.76999999999</v>
      </c>
      <c r="C493" s="43"/>
    </row>
    <row r="494" spans="1:3" x14ac:dyDescent="0.25">
      <c r="A494" s="4" t="s">
        <v>64</v>
      </c>
      <c r="B494" s="42">
        <v>0</v>
      </c>
      <c r="C494" s="43"/>
    </row>
    <row r="495" spans="1:3" x14ac:dyDescent="0.25">
      <c r="A495" s="4" t="s">
        <v>131</v>
      </c>
      <c r="B495" s="40">
        <f>B494+B493-B492</f>
        <v>-116202.52000000002</v>
      </c>
      <c r="C495" s="41"/>
    </row>
    <row r="496" spans="1:3" x14ac:dyDescent="0.25">
      <c r="A496" s="4" t="s">
        <v>132</v>
      </c>
      <c r="B496" s="40">
        <f>B497+B498</f>
        <v>-18005.650000000001</v>
      </c>
      <c r="C496" s="41"/>
    </row>
    <row r="497" spans="1:3" x14ac:dyDescent="0.25">
      <c r="A497" s="14" t="s">
        <v>65</v>
      </c>
      <c r="B497" s="40">
        <v>-30047.22</v>
      </c>
      <c r="C497" s="41"/>
    </row>
    <row r="498" spans="1:3" x14ac:dyDescent="0.25">
      <c r="A498" s="14" t="s">
        <v>66</v>
      </c>
      <c r="B498" s="40">
        <v>12041.57</v>
      </c>
      <c r="C498" s="41"/>
    </row>
    <row r="499" spans="1:3" x14ac:dyDescent="0.25">
      <c r="A499" s="4" t="s">
        <v>133</v>
      </c>
      <c r="B499" s="40">
        <f>B495+B496</f>
        <v>-134208.17000000001</v>
      </c>
      <c r="C499" s="41"/>
    </row>
    <row r="500" spans="1:3" x14ac:dyDescent="0.25">
      <c r="A500" s="4" t="s">
        <v>25</v>
      </c>
      <c r="B500" s="40">
        <v>59815.42</v>
      </c>
      <c r="C500" s="41"/>
    </row>
    <row r="501" spans="1:3" ht="30.75" customHeight="1" x14ac:dyDescent="0.25">
      <c r="A501" s="47" t="s">
        <v>23</v>
      </c>
      <c r="B501" s="48"/>
      <c r="C501" s="49"/>
    </row>
    <row r="502" spans="1:3" x14ac:dyDescent="0.25">
      <c r="A502" s="32" t="s">
        <v>12</v>
      </c>
      <c r="B502" s="32"/>
      <c r="C502" s="12" t="s">
        <v>20</v>
      </c>
    </row>
    <row r="503" spans="1:3" ht="15" customHeight="1" x14ac:dyDescent="0.25">
      <c r="A503" s="32" t="s">
        <v>13</v>
      </c>
      <c r="B503" s="32"/>
      <c r="C503" s="9" t="s">
        <v>134</v>
      </c>
    </row>
    <row r="504" spans="1:3" x14ac:dyDescent="0.25">
      <c r="A504" s="32" t="s">
        <v>14</v>
      </c>
      <c r="B504" s="32"/>
      <c r="C504" s="12" t="s">
        <v>21</v>
      </c>
    </row>
    <row r="505" spans="1:3" x14ac:dyDescent="0.25">
      <c r="A505" s="32" t="s">
        <v>16</v>
      </c>
      <c r="B505" s="32"/>
      <c r="C505" s="12" t="s">
        <v>21</v>
      </c>
    </row>
    <row r="506" spans="1:3" x14ac:dyDescent="0.25">
      <c r="A506" s="32" t="s">
        <v>17</v>
      </c>
      <c r="B506" s="32"/>
      <c r="C506" s="12" t="s">
        <v>21</v>
      </c>
    </row>
    <row r="507" spans="1:3" x14ac:dyDescent="0.25">
      <c r="A507" s="32" t="s">
        <v>33</v>
      </c>
      <c r="B507" s="32"/>
      <c r="C507" s="12" t="s">
        <v>21</v>
      </c>
    </row>
    <row r="508" spans="1:3" x14ac:dyDescent="0.25">
      <c r="A508" s="32" t="s">
        <v>11</v>
      </c>
      <c r="B508" s="32"/>
      <c r="C508" s="12" t="s">
        <v>21</v>
      </c>
    </row>
    <row r="509" spans="1:3" x14ac:dyDescent="0.25">
      <c r="A509" s="32" t="s">
        <v>62</v>
      </c>
      <c r="B509" s="32"/>
      <c r="C509" s="12" t="s">
        <v>21</v>
      </c>
    </row>
    <row r="510" spans="1:3" x14ac:dyDescent="0.25">
      <c r="A510" s="32" t="s">
        <v>18</v>
      </c>
      <c r="B510" s="32"/>
      <c r="C510" s="12" t="s">
        <v>21</v>
      </c>
    </row>
    <row r="511" spans="1:3" x14ac:dyDescent="0.25">
      <c r="A511" s="38" t="s">
        <v>69</v>
      </c>
      <c r="B511" s="39"/>
      <c r="C511" s="12" t="s">
        <v>21</v>
      </c>
    </row>
    <row r="512" spans="1:3" x14ac:dyDescent="0.25">
      <c r="A512" s="32" t="s">
        <v>19</v>
      </c>
      <c r="B512" s="32"/>
      <c r="C512" s="12" t="s">
        <v>22</v>
      </c>
    </row>
    <row r="513" spans="1:3" x14ac:dyDescent="0.25">
      <c r="A513" s="51"/>
      <c r="B513" s="52"/>
      <c r="C513" s="53"/>
    </row>
    <row r="514" spans="1:3" x14ac:dyDescent="0.25">
      <c r="A514" s="31" t="s">
        <v>63</v>
      </c>
      <c r="B514" s="31"/>
      <c r="C514" s="31"/>
    </row>
    <row r="515" spans="1:3" ht="15" customHeight="1" x14ac:dyDescent="0.25">
      <c r="A515" s="5" t="s">
        <v>26</v>
      </c>
      <c r="B515" s="36" t="s">
        <v>128</v>
      </c>
      <c r="C515" s="37"/>
    </row>
    <row r="516" spans="1:3" x14ac:dyDescent="0.25">
      <c r="A516" s="6" t="s">
        <v>6</v>
      </c>
      <c r="B516" s="30">
        <v>1990</v>
      </c>
      <c r="C516" s="30"/>
    </row>
    <row r="517" spans="1:3" x14ac:dyDescent="0.25">
      <c r="A517" s="6" t="s">
        <v>7</v>
      </c>
      <c r="B517" s="30">
        <v>2</v>
      </c>
      <c r="C517" s="30"/>
    </row>
    <row r="518" spans="1:3" x14ac:dyDescent="0.25">
      <c r="A518" s="6" t="s">
        <v>8</v>
      </c>
      <c r="B518" s="30">
        <v>24</v>
      </c>
      <c r="C518" s="30"/>
    </row>
    <row r="519" spans="1:3" x14ac:dyDescent="0.25">
      <c r="A519" s="6" t="s">
        <v>9</v>
      </c>
      <c r="B519" s="30" t="s">
        <v>57</v>
      </c>
      <c r="C519" s="30"/>
    </row>
    <row r="520" spans="1:3" x14ac:dyDescent="0.25">
      <c r="A520" s="6" t="s">
        <v>10</v>
      </c>
      <c r="B520" s="30" t="s">
        <v>56</v>
      </c>
      <c r="C520" s="30"/>
    </row>
    <row r="521" spans="1:3" x14ac:dyDescent="0.25">
      <c r="A521" s="6" t="s">
        <v>27</v>
      </c>
      <c r="B521" s="44" t="s">
        <v>28</v>
      </c>
      <c r="C521" s="45"/>
    </row>
    <row r="522" spans="1:3" x14ac:dyDescent="0.25">
      <c r="A522" s="6" t="s">
        <v>29</v>
      </c>
      <c r="B522" s="44" t="s">
        <v>30</v>
      </c>
      <c r="C522" s="46"/>
    </row>
    <row r="523" spans="1:3" ht="15.75" customHeight="1" x14ac:dyDescent="0.25">
      <c r="A523" s="7" t="s">
        <v>31</v>
      </c>
      <c r="B523" s="8" t="s">
        <v>101</v>
      </c>
      <c r="C523" s="7" t="s">
        <v>102</v>
      </c>
    </row>
    <row r="524" spans="1:3" x14ac:dyDescent="0.25">
      <c r="A524" s="9" t="s">
        <v>82</v>
      </c>
      <c r="B524" s="10">
        <v>10304</v>
      </c>
      <c r="C524" s="11" t="s">
        <v>113</v>
      </c>
    </row>
    <row r="525" spans="1:3" x14ac:dyDescent="0.25">
      <c r="A525" s="9" t="s">
        <v>77</v>
      </c>
      <c r="B525" s="10">
        <v>645.15</v>
      </c>
      <c r="C525" s="11" t="s">
        <v>106</v>
      </c>
    </row>
    <row r="526" spans="1:3" x14ac:dyDescent="0.25">
      <c r="A526" s="9" t="s">
        <v>0</v>
      </c>
      <c r="B526" s="10">
        <v>33528</v>
      </c>
      <c r="C526" s="11"/>
    </row>
    <row r="527" spans="1:3" ht="18.75" customHeight="1" x14ac:dyDescent="0.25">
      <c r="A527" s="9" t="s">
        <v>78</v>
      </c>
      <c r="B527" s="10">
        <v>796.99</v>
      </c>
      <c r="C527" s="11" t="s">
        <v>109</v>
      </c>
    </row>
    <row r="528" spans="1:3" x14ac:dyDescent="0.25">
      <c r="A528" s="9" t="s">
        <v>187</v>
      </c>
      <c r="B528" s="10">
        <v>20268</v>
      </c>
      <c r="C528" s="11"/>
    </row>
    <row r="529" spans="1:3" ht="17.25" customHeight="1" x14ac:dyDescent="0.25">
      <c r="A529" s="9" t="s">
        <v>1</v>
      </c>
      <c r="B529" s="10">
        <v>378123</v>
      </c>
      <c r="C529" s="11"/>
    </row>
    <row r="530" spans="1:3" x14ac:dyDescent="0.25">
      <c r="A530" s="9" t="s">
        <v>2</v>
      </c>
      <c r="B530" s="10">
        <v>36012</v>
      </c>
      <c r="C530" s="11"/>
    </row>
    <row r="531" spans="1:3" x14ac:dyDescent="0.25">
      <c r="A531" s="9" t="s">
        <v>74</v>
      </c>
      <c r="B531" s="10">
        <v>4586.76</v>
      </c>
      <c r="C531" s="11"/>
    </row>
    <row r="532" spans="1:3" x14ac:dyDescent="0.25">
      <c r="A532" s="9" t="s">
        <v>3</v>
      </c>
      <c r="B532" s="10">
        <v>2446.3200000000002</v>
      </c>
      <c r="C532" s="11"/>
    </row>
    <row r="533" spans="1:3" x14ac:dyDescent="0.25">
      <c r="A533" s="9" t="s">
        <v>4</v>
      </c>
      <c r="B533" s="10">
        <v>11928</v>
      </c>
      <c r="C533" s="11"/>
    </row>
    <row r="534" spans="1:3" ht="18" customHeight="1" x14ac:dyDescent="0.25">
      <c r="A534" s="9" t="s">
        <v>94</v>
      </c>
      <c r="B534" s="10">
        <v>748.48</v>
      </c>
      <c r="C534" s="11" t="s">
        <v>106</v>
      </c>
    </row>
    <row r="535" spans="1:3" x14ac:dyDescent="0.25">
      <c r="A535" s="23" t="s">
        <v>67</v>
      </c>
      <c r="B535" s="19">
        <v>21944.89</v>
      </c>
      <c r="C535" s="11"/>
    </row>
    <row r="536" spans="1:3" x14ac:dyDescent="0.25">
      <c r="A536" s="9" t="s">
        <v>68</v>
      </c>
      <c r="B536" s="19">
        <v>5834.17</v>
      </c>
      <c r="C536" s="11"/>
    </row>
    <row r="537" spans="1:3" x14ac:dyDescent="0.25">
      <c r="A537" s="4" t="s">
        <v>5</v>
      </c>
      <c r="B537" s="42">
        <f>SUM(B524:B536)</f>
        <v>527165.76</v>
      </c>
      <c r="C537" s="43"/>
    </row>
    <row r="538" spans="1:3" x14ac:dyDescent="0.25">
      <c r="A538" s="4" t="s">
        <v>24</v>
      </c>
      <c r="B538" s="42">
        <v>236193.39</v>
      </c>
      <c r="C538" s="43"/>
    </row>
    <row r="539" spans="1:3" ht="16.5" customHeight="1" x14ac:dyDescent="0.25">
      <c r="A539" s="4" t="s">
        <v>64</v>
      </c>
      <c r="B539" s="42">
        <v>9360</v>
      </c>
      <c r="C539" s="43"/>
    </row>
    <row r="540" spans="1:3" x14ac:dyDescent="0.25">
      <c r="A540" s="4" t="s">
        <v>131</v>
      </c>
      <c r="B540" s="40">
        <f>B538+B539-B537</f>
        <v>-281612.37</v>
      </c>
      <c r="C540" s="41"/>
    </row>
    <row r="541" spans="1:3" x14ac:dyDescent="0.25">
      <c r="A541" s="4" t="s">
        <v>132</v>
      </c>
      <c r="B541" s="40">
        <f>B542+B543</f>
        <v>-166484.13</v>
      </c>
      <c r="C541" s="41"/>
    </row>
    <row r="542" spans="1:3" x14ac:dyDescent="0.25">
      <c r="A542" s="14" t="s">
        <v>65</v>
      </c>
      <c r="B542" s="40">
        <v>-134652.1</v>
      </c>
      <c r="C542" s="41"/>
    </row>
    <row r="543" spans="1:3" x14ac:dyDescent="0.25">
      <c r="A543" s="14" t="s">
        <v>66</v>
      </c>
      <c r="B543" s="40">
        <v>-31832.03</v>
      </c>
      <c r="C543" s="41"/>
    </row>
    <row r="544" spans="1:3" x14ac:dyDescent="0.25">
      <c r="A544" s="4" t="s">
        <v>133</v>
      </c>
      <c r="B544" s="40">
        <f>B540+B541</f>
        <v>-448096.5</v>
      </c>
      <c r="C544" s="41"/>
    </row>
    <row r="545" spans="1:3" x14ac:dyDescent="0.25">
      <c r="A545" s="4" t="s">
        <v>25</v>
      </c>
      <c r="B545" s="42">
        <v>129862.93</v>
      </c>
      <c r="C545" s="43"/>
    </row>
    <row r="546" spans="1:3" ht="29.25" customHeight="1" x14ac:dyDescent="0.25">
      <c r="A546" s="47" t="s">
        <v>23</v>
      </c>
      <c r="B546" s="48"/>
      <c r="C546" s="49"/>
    </row>
    <row r="547" spans="1:3" x14ac:dyDescent="0.25">
      <c r="A547" s="32" t="s">
        <v>12</v>
      </c>
      <c r="B547" s="32"/>
      <c r="C547" s="12" t="s">
        <v>20</v>
      </c>
    </row>
    <row r="548" spans="1:3" ht="18" customHeight="1" x14ac:dyDescent="0.25">
      <c r="A548" s="32" t="s">
        <v>13</v>
      </c>
      <c r="B548" s="32"/>
      <c r="C548" s="9" t="s">
        <v>135</v>
      </c>
    </row>
    <row r="549" spans="1:3" x14ac:dyDescent="0.25">
      <c r="A549" s="32" t="s">
        <v>14</v>
      </c>
      <c r="B549" s="32"/>
      <c r="C549" s="12" t="s">
        <v>21</v>
      </c>
    </row>
    <row r="550" spans="1:3" x14ac:dyDescent="0.25">
      <c r="A550" s="32" t="s">
        <v>16</v>
      </c>
      <c r="B550" s="32"/>
      <c r="C550" s="12" t="s">
        <v>21</v>
      </c>
    </row>
    <row r="551" spans="1:3" x14ac:dyDescent="0.25">
      <c r="A551" s="32" t="s">
        <v>17</v>
      </c>
      <c r="B551" s="32"/>
      <c r="C551" s="12" t="s">
        <v>21</v>
      </c>
    </row>
    <row r="552" spans="1:3" x14ac:dyDescent="0.25">
      <c r="A552" s="32" t="s">
        <v>33</v>
      </c>
      <c r="B552" s="32"/>
      <c r="C552" s="12" t="s">
        <v>21</v>
      </c>
    </row>
    <row r="553" spans="1:3" x14ac:dyDescent="0.25">
      <c r="A553" s="32" t="s">
        <v>11</v>
      </c>
      <c r="B553" s="32"/>
      <c r="C553" s="12" t="s">
        <v>21</v>
      </c>
    </row>
    <row r="554" spans="1:3" x14ac:dyDescent="0.25">
      <c r="A554" s="32" t="s">
        <v>62</v>
      </c>
      <c r="B554" s="32"/>
      <c r="C554" s="12" t="s">
        <v>21</v>
      </c>
    </row>
    <row r="555" spans="1:3" x14ac:dyDescent="0.25">
      <c r="A555" s="32" t="s">
        <v>18</v>
      </c>
      <c r="B555" s="32"/>
      <c r="C555" s="12" t="s">
        <v>21</v>
      </c>
    </row>
    <row r="556" spans="1:3" x14ac:dyDescent="0.25">
      <c r="A556" s="38" t="s">
        <v>69</v>
      </c>
      <c r="B556" s="39"/>
      <c r="C556" s="12" t="s">
        <v>21</v>
      </c>
    </row>
    <row r="557" spans="1:3" x14ac:dyDescent="0.25">
      <c r="A557" s="32" t="s">
        <v>19</v>
      </c>
      <c r="B557" s="32"/>
      <c r="C557" s="12" t="s">
        <v>22</v>
      </c>
    </row>
    <row r="558" spans="1:3" x14ac:dyDescent="0.25">
      <c r="A558" s="51"/>
      <c r="B558" s="52"/>
      <c r="C558" s="53"/>
    </row>
    <row r="559" spans="1:3" x14ac:dyDescent="0.25">
      <c r="A559" s="31" t="s">
        <v>63</v>
      </c>
      <c r="B559" s="31"/>
      <c r="C559" s="31"/>
    </row>
    <row r="560" spans="1:3" ht="18" customHeight="1" x14ac:dyDescent="0.25">
      <c r="A560" s="5" t="s">
        <v>26</v>
      </c>
      <c r="B560" s="36" t="s">
        <v>129</v>
      </c>
      <c r="C560" s="37"/>
    </row>
    <row r="561" spans="1:3" x14ac:dyDescent="0.25">
      <c r="A561" s="6" t="s">
        <v>6</v>
      </c>
      <c r="B561" s="30">
        <v>2002</v>
      </c>
      <c r="C561" s="30"/>
    </row>
    <row r="562" spans="1:3" x14ac:dyDescent="0.25">
      <c r="A562" s="6" t="s">
        <v>7</v>
      </c>
      <c r="B562" s="30">
        <v>2</v>
      </c>
      <c r="C562" s="30"/>
    </row>
    <row r="563" spans="1:3" x14ac:dyDescent="0.25">
      <c r="A563" s="6" t="s">
        <v>8</v>
      </c>
      <c r="B563" s="30">
        <v>24</v>
      </c>
      <c r="C563" s="30"/>
    </row>
    <row r="564" spans="1:3" x14ac:dyDescent="0.25">
      <c r="A564" s="6" t="s">
        <v>9</v>
      </c>
      <c r="B564" s="30" t="s">
        <v>59</v>
      </c>
      <c r="C564" s="30"/>
    </row>
    <row r="565" spans="1:3" x14ac:dyDescent="0.25">
      <c r="A565" s="6" t="s">
        <v>10</v>
      </c>
      <c r="B565" s="30" t="s">
        <v>58</v>
      </c>
      <c r="C565" s="30"/>
    </row>
    <row r="566" spans="1:3" x14ac:dyDescent="0.25">
      <c r="A566" s="6" t="s">
        <v>27</v>
      </c>
      <c r="B566" s="44" t="s">
        <v>28</v>
      </c>
      <c r="C566" s="45"/>
    </row>
    <row r="567" spans="1:3" x14ac:dyDescent="0.25">
      <c r="A567" s="6" t="s">
        <v>29</v>
      </c>
      <c r="B567" s="44" t="s">
        <v>30</v>
      </c>
      <c r="C567" s="46"/>
    </row>
    <row r="568" spans="1:3" ht="15" customHeight="1" x14ac:dyDescent="0.25">
      <c r="A568" s="7" t="s">
        <v>31</v>
      </c>
      <c r="B568" s="8" t="s">
        <v>101</v>
      </c>
      <c r="C568" s="7" t="s">
        <v>102</v>
      </c>
    </row>
    <row r="569" spans="1:3" x14ac:dyDescent="0.25">
      <c r="A569" s="9" t="s">
        <v>95</v>
      </c>
      <c r="B569" s="10">
        <v>12668.27</v>
      </c>
      <c r="C569" s="11" t="s">
        <v>112</v>
      </c>
    </row>
    <row r="570" spans="1:3" x14ac:dyDescent="0.25">
      <c r="A570" s="9" t="s">
        <v>86</v>
      </c>
      <c r="B570" s="10">
        <v>33141.629999999997</v>
      </c>
      <c r="C570" s="11" t="s">
        <v>112</v>
      </c>
    </row>
    <row r="571" spans="1:3" x14ac:dyDescent="0.25">
      <c r="A571" s="9" t="s">
        <v>82</v>
      </c>
      <c r="B571" s="10">
        <v>16054</v>
      </c>
      <c r="C571" s="11" t="s">
        <v>113</v>
      </c>
    </row>
    <row r="572" spans="1:3" x14ac:dyDescent="0.25">
      <c r="A572" s="9" t="s">
        <v>90</v>
      </c>
      <c r="B572" s="10">
        <v>21420</v>
      </c>
      <c r="C572" s="11" t="s">
        <v>104</v>
      </c>
    </row>
    <row r="573" spans="1:3" x14ac:dyDescent="0.25">
      <c r="A573" s="9" t="s">
        <v>0</v>
      </c>
      <c r="B573" s="10">
        <v>33228</v>
      </c>
      <c r="C573" s="11"/>
    </row>
    <row r="574" spans="1:3" ht="15.75" customHeight="1" x14ac:dyDescent="0.25">
      <c r="A574" s="9" t="s">
        <v>78</v>
      </c>
      <c r="B574" s="10">
        <v>479.3</v>
      </c>
      <c r="C574" s="11" t="s">
        <v>103</v>
      </c>
    </row>
    <row r="575" spans="1:3" x14ac:dyDescent="0.25">
      <c r="A575" s="9" t="s">
        <v>187</v>
      </c>
      <c r="B575" s="10">
        <v>20052</v>
      </c>
      <c r="C575" s="11"/>
    </row>
    <row r="576" spans="1:3" ht="18" customHeight="1" x14ac:dyDescent="0.25">
      <c r="A576" s="9" t="s">
        <v>1</v>
      </c>
      <c r="B576" s="10">
        <v>40214</v>
      </c>
      <c r="C576" s="11"/>
    </row>
    <row r="577" spans="1:3" x14ac:dyDescent="0.25">
      <c r="A577" s="9" t="s">
        <v>2</v>
      </c>
      <c r="B577" s="10">
        <v>35676</v>
      </c>
      <c r="C577" s="11"/>
    </row>
    <row r="578" spans="1:3" x14ac:dyDescent="0.25">
      <c r="A578" s="9" t="s">
        <v>74</v>
      </c>
      <c r="B578" s="10">
        <v>4668.4799999999996</v>
      </c>
      <c r="C578" s="11"/>
    </row>
    <row r="579" spans="1:3" x14ac:dyDescent="0.25">
      <c r="A579" s="9" t="s">
        <v>3</v>
      </c>
      <c r="B579" s="10">
        <v>2471.04</v>
      </c>
      <c r="C579" s="11"/>
    </row>
    <row r="580" spans="1:3" x14ac:dyDescent="0.25">
      <c r="A580" s="9" t="s">
        <v>4</v>
      </c>
      <c r="B580" s="10">
        <v>11820</v>
      </c>
      <c r="C580" s="11"/>
    </row>
    <row r="581" spans="1:3" ht="18.75" customHeight="1" x14ac:dyDescent="0.25">
      <c r="A581" s="9" t="s">
        <v>81</v>
      </c>
      <c r="B581" s="10">
        <v>16800</v>
      </c>
      <c r="C581" s="11" t="s">
        <v>103</v>
      </c>
    </row>
    <row r="582" spans="1:3" ht="18" customHeight="1" x14ac:dyDescent="0.25">
      <c r="A582" s="9" t="s">
        <v>94</v>
      </c>
      <c r="B582" s="10">
        <v>748.48</v>
      </c>
      <c r="C582" s="11" t="s">
        <v>106</v>
      </c>
    </row>
    <row r="583" spans="1:3" x14ac:dyDescent="0.25">
      <c r="A583" s="12" t="s">
        <v>67</v>
      </c>
      <c r="B583" s="13">
        <v>21363.77</v>
      </c>
      <c r="C583" s="11"/>
    </row>
    <row r="584" spans="1:3" x14ac:dyDescent="0.25">
      <c r="A584" s="12" t="s">
        <v>68</v>
      </c>
      <c r="B584" s="13">
        <v>5060.41</v>
      </c>
      <c r="C584" s="11"/>
    </row>
    <row r="585" spans="1:3" x14ac:dyDescent="0.25">
      <c r="A585" s="4" t="s">
        <v>5</v>
      </c>
      <c r="B585" s="42">
        <f>SUM(B569:B584)</f>
        <v>275865.38</v>
      </c>
      <c r="C585" s="43"/>
    </row>
    <row r="586" spans="1:3" x14ac:dyDescent="0.25">
      <c r="A586" s="4" t="s">
        <v>24</v>
      </c>
      <c r="B586" s="42">
        <v>211103.65</v>
      </c>
      <c r="C586" s="43"/>
    </row>
    <row r="587" spans="1:3" x14ac:dyDescent="0.25">
      <c r="A587" s="4" t="s">
        <v>64</v>
      </c>
      <c r="B587" s="42">
        <v>9360</v>
      </c>
      <c r="C587" s="43"/>
    </row>
    <row r="588" spans="1:3" x14ac:dyDescent="0.25">
      <c r="A588" s="4" t="s">
        <v>131</v>
      </c>
      <c r="B588" s="40">
        <f>B587+B586-B585</f>
        <v>-55401.73000000001</v>
      </c>
      <c r="C588" s="41"/>
    </row>
    <row r="589" spans="1:3" x14ac:dyDescent="0.25">
      <c r="A589" s="4" t="s">
        <v>132</v>
      </c>
      <c r="B589" s="40">
        <f>B590+B591</f>
        <v>-208108.16</v>
      </c>
      <c r="C589" s="41"/>
    </row>
    <row r="590" spans="1:3" x14ac:dyDescent="0.25">
      <c r="A590" s="14" t="s">
        <v>65</v>
      </c>
      <c r="B590" s="40">
        <v>-91849.94</v>
      </c>
      <c r="C590" s="41"/>
    </row>
    <row r="591" spans="1:3" x14ac:dyDescent="0.25">
      <c r="A591" s="14" t="s">
        <v>66</v>
      </c>
      <c r="B591" s="40">
        <v>-116258.22</v>
      </c>
      <c r="C591" s="41"/>
    </row>
    <row r="592" spans="1:3" x14ac:dyDescent="0.25">
      <c r="A592" s="4" t="s">
        <v>133</v>
      </c>
      <c r="B592" s="40">
        <f>B588+B589</f>
        <v>-263509.89</v>
      </c>
      <c r="C592" s="41"/>
    </row>
    <row r="593" spans="1:3" x14ac:dyDescent="0.25">
      <c r="A593" s="4" t="s">
        <v>25</v>
      </c>
      <c r="B593" s="40">
        <v>908.04</v>
      </c>
      <c r="C593" s="41"/>
    </row>
    <row r="594" spans="1:3" ht="31.5" customHeight="1" x14ac:dyDescent="0.25">
      <c r="A594" s="47" t="s">
        <v>23</v>
      </c>
      <c r="B594" s="48"/>
      <c r="C594" s="49"/>
    </row>
    <row r="595" spans="1:3" x14ac:dyDescent="0.25">
      <c r="A595" s="32" t="s">
        <v>12</v>
      </c>
      <c r="B595" s="32"/>
      <c r="C595" s="12" t="s">
        <v>20</v>
      </c>
    </row>
    <row r="596" spans="1:3" ht="16.5" customHeight="1" x14ac:dyDescent="0.25">
      <c r="A596" s="32" t="s">
        <v>13</v>
      </c>
      <c r="B596" s="32"/>
      <c r="C596" s="9" t="s">
        <v>134</v>
      </c>
    </row>
    <row r="597" spans="1:3" x14ac:dyDescent="0.25">
      <c r="A597" s="32" t="s">
        <v>14</v>
      </c>
      <c r="B597" s="32"/>
      <c r="C597" s="12" t="s">
        <v>21</v>
      </c>
    </row>
    <row r="598" spans="1:3" x14ac:dyDescent="0.25">
      <c r="A598" s="32" t="s">
        <v>16</v>
      </c>
      <c r="B598" s="32"/>
      <c r="C598" s="12" t="s">
        <v>21</v>
      </c>
    </row>
    <row r="599" spans="1:3" x14ac:dyDescent="0.25">
      <c r="A599" s="32" t="s">
        <v>17</v>
      </c>
      <c r="B599" s="32"/>
      <c r="C599" s="12" t="s">
        <v>21</v>
      </c>
    </row>
    <row r="600" spans="1:3" x14ac:dyDescent="0.25">
      <c r="A600" s="32" t="s">
        <v>33</v>
      </c>
      <c r="B600" s="32"/>
      <c r="C600" s="12" t="s">
        <v>21</v>
      </c>
    </row>
    <row r="601" spans="1:3" x14ac:dyDescent="0.25">
      <c r="A601" s="32" t="s">
        <v>11</v>
      </c>
      <c r="B601" s="32"/>
      <c r="C601" s="12" t="s">
        <v>21</v>
      </c>
    </row>
    <row r="602" spans="1:3" x14ac:dyDescent="0.25">
      <c r="A602" s="32" t="s">
        <v>62</v>
      </c>
      <c r="B602" s="32"/>
      <c r="C602" s="12" t="s">
        <v>21</v>
      </c>
    </row>
    <row r="603" spans="1:3" x14ac:dyDescent="0.25">
      <c r="A603" s="32" t="s">
        <v>18</v>
      </c>
      <c r="B603" s="32"/>
      <c r="C603" s="12" t="s">
        <v>21</v>
      </c>
    </row>
    <row r="604" spans="1:3" x14ac:dyDescent="0.25">
      <c r="A604" s="38" t="s">
        <v>69</v>
      </c>
      <c r="B604" s="39"/>
      <c r="C604" s="12" t="s">
        <v>21</v>
      </c>
    </row>
    <row r="605" spans="1:3" x14ac:dyDescent="0.25">
      <c r="A605" s="32" t="s">
        <v>19</v>
      </c>
      <c r="B605" s="32"/>
      <c r="C605" s="12" t="s">
        <v>22</v>
      </c>
    </row>
    <row r="606" spans="1:3" x14ac:dyDescent="0.25">
      <c r="A606" s="33"/>
      <c r="B606" s="34"/>
      <c r="C606" s="35"/>
    </row>
    <row r="607" spans="1:3" x14ac:dyDescent="0.25">
      <c r="A607" s="31" t="s">
        <v>63</v>
      </c>
      <c r="B607" s="31"/>
      <c r="C607" s="31"/>
    </row>
    <row r="608" spans="1:3" ht="15" customHeight="1" x14ac:dyDescent="0.25">
      <c r="A608" s="5" t="s">
        <v>26</v>
      </c>
      <c r="B608" s="36" t="s">
        <v>130</v>
      </c>
      <c r="C608" s="37"/>
    </row>
    <row r="609" spans="1:3" x14ac:dyDescent="0.25">
      <c r="A609" s="6" t="s">
        <v>6</v>
      </c>
      <c r="B609" s="30">
        <v>2015</v>
      </c>
      <c r="C609" s="30"/>
    </row>
    <row r="610" spans="1:3" x14ac:dyDescent="0.25">
      <c r="A610" s="6" t="s">
        <v>7</v>
      </c>
      <c r="B610" s="30">
        <v>6</v>
      </c>
      <c r="C610" s="30"/>
    </row>
    <row r="611" spans="1:3" ht="14.25" customHeight="1" x14ac:dyDescent="0.25">
      <c r="A611" s="6" t="s">
        <v>8</v>
      </c>
      <c r="B611" s="30">
        <v>52</v>
      </c>
      <c r="C611" s="30"/>
    </row>
    <row r="612" spans="1:3" x14ac:dyDescent="0.25">
      <c r="A612" s="6" t="s">
        <v>9</v>
      </c>
      <c r="B612" s="30" t="s">
        <v>61</v>
      </c>
      <c r="C612" s="30"/>
    </row>
    <row r="613" spans="1:3" x14ac:dyDescent="0.25">
      <c r="A613" s="6" t="s">
        <v>10</v>
      </c>
      <c r="B613" s="30" t="s">
        <v>60</v>
      </c>
      <c r="C613" s="30"/>
    </row>
    <row r="614" spans="1:3" x14ac:dyDescent="0.25">
      <c r="A614" s="6" t="s">
        <v>27</v>
      </c>
      <c r="B614" s="44" t="s">
        <v>28</v>
      </c>
      <c r="C614" s="45"/>
    </row>
    <row r="615" spans="1:3" x14ac:dyDescent="0.25">
      <c r="A615" s="6" t="s">
        <v>29</v>
      </c>
      <c r="B615" s="44" t="s">
        <v>30</v>
      </c>
      <c r="C615" s="46"/>
    </row>
    <row r="616" spans="1:3" ht="18.75" customHeight="1" x14ac:dyDescent="0.25">
      <c r="A616" s="7" t="s">
        <v>31</v>
      </c>
      <c r="B616" s="8" t="s">
        <v>101</v>
      </c>
      <c r="C616" s="7" t="s">
        <v>102</v>
      </c>
    </row>
    <row r="617" spans="1:3" x14ac:dyDescent="0.25">
      <c r="A617" s="9" t="s">
        <v>95</v>
      </c>
      <c r="B617" s="10">
        <v>3093</v>
      </c>
      <c r="C617" s="11" t="s">
        <v>111</v>
      </c>
    </row>
    <row r="618" spans="1:3" x14ac:dyDescent="0.25">
      <c r="A618" s="9" t="s">
        <v>96</v>
      </c>
      <c r="B618" s="10">
        <v>69967.45</v>
      </c>
      <c r="C618" s="11" t="s">
        <v>110</v>
      </c>
    </row>
    <row r="619" spans="1:3" x14ac:dyDescent="0.25">
      <c r="A619" s="9" t="s">
        <v>87</v>
      </c>
      <c r="B619" s="10">
        <v>143</v>
      </c>
      <c r="C619" s="11" t="s">
        <v>104</v>
      </c>
    </row>
    <row r="620" spans="1:3" x14ac:dyDescent="0.25">
      <c r="A620" s="9" t="s">
        <v>76</v>
      </c>
      <c r="B620" s="10">
        <v>15920.63</v>
      </c>
      <c r="C620" s="11" t="s">
        <v>106</v>
      </c>
    </row>
    <row r="621" spans="1:3" x14ac:dyDescent="0.25">
      <c r="A621" s="9" t="s">
        <v>89</v>
      </c>
      <c r="B621" s="10">
        <v>3718</v>
      </c>
      <c r="C621" s="11" t="s">
        <v>104</v>
      </c>
    </row>
    <row r="622" spans="1:3" x14ac:dyDescent="0.25">
      <c r="A622" s="9" t="s">
        <v>71</v>
      </c>
      <c r="B622" s="10">
        <v>7142.74</v>
      </c>
      <c r="C622" s="11" t="s">
        <v>112</v>
      </c>
    </row>
    <row r="623" spans="1:3" x14ac:dyDescent="0.25">
      <c r="A623" s="9" t="s">
        <v>77</v>
      </c>
      <c r="B623" s="10">
        <v>385</v>
      </c>
      <c r="C623" s="11" t="s">
        <v>106</v>
      </c>
    </row>
    <row r="624" spans="1:3" x14ac:dyDescent="0.25">
      <c r="A624" s="9" t="s">
        <v>0</v>
      </c>
      <c r="B624" s="10">
        <v>73812</v>
      </c>
      <c r="C624" s="11"/>
    </row>
    <row r="625" spans="1:3" ht="15" customHeight="1" x14ac:dyDescent="0.25">
      <c r="A625" s="9" t="s">
        <v>78</v>
      </c>
      <c r="B625" s="10">
        <v>1468.99</v>
      </c>
      <c r="C625" s="11" t="s">
        <v>109</v>
      </c>
    </row>
    <row r="626" spans="1:3" x14ac:dyDescent="0.25">
      <c r="A626" s="9" t="s">
        <v>97</v>
      </c>
      <c r="B626" s="10">
        <v>7473.38</v>
      </c>
      <c r="C626" s="11" t="s">
        <v>112</v>
      </c>
    </row>
    <row r="627" spans="1:3" x14ac:dyDescent="0.25">
      <c r="A627" s="9" t="s">
        <v>187</v>
      </c>
      <c r="B627" s="10">
        <v>40248</v>
      </c>
      <c r="C627" s="11"/>
    </row>
    <row r="628" spans="1:3" x14ac:dyDescent="0.25">
      <c r="A628" s="9" t="s">
        <v>72</v>
      </c>
      <c r="B628" s="10">
        <v>5966.67</v>
      </c>
      <c r="C628" s="11" t="s">
        <v>109</v>
      </c>
    </row>
    <row r="629" spans="1:3" x14ac:dyDescent="0.25">
      <c r="A629" s="9" t="s">
        <v>99</v>
      </c>
      <c r="B629" s="10">
        <v>2800</v>
      </c>
      <c r="C629" s="11" t="s">
        <v>104</v>
      </c>
    </row>
    <row r="630" spans="1:3" x14ac:dyDescent="0.25">
      <c r="A630" s="9" t="s">
        <v>1</v>
      </c>
      <c r="B630" s="13">
        <v>58152</v>
      </c>
      <c r="C630" s="11"/>
    </row>
    <row r="631" spans="1:3" x14ac:dyDescent="0.25">
      <c r="A631" s="9" t="s">
        <v>2</v>
      </c>
      <c r="B631" s="13">
        <v>61284</v>
      </c>
      <c r="C631" s="11"/>
    </row>
    <row r="632" spans="1:3" x14ac:dyDescent="0.25">
      <c r="A632" s="9" t="s">
        <v>74</v>
      </c>
      <c r="B632" s="13">
        <v>9827.2800000000007</v>
      </c>
      <c r="C632" s="11"/>
    </row>
    <row r="633" spans="1:3" x14ac:dyDescent="0.25">
      <c r="A633" s="9" t="s">
        <v>3</v>
      </c>
      <c r="B633" s="13">
        <v>5241.24</v>
      </c>
      <c r="C633" s="11"/>
    </row>
    <row r="634" spans="1:3" x14ac:dyDescent="0.25">
      <c r="A634" s="9" t="s">
        <v>4</v>
      </c>
      <c r="B634" s="13">
        <v>23712</v>
      </c>
      <c r="C634" s="11"/>
    </row>
    <row r="635" spans="1:3" ht="15" customHeight="1" x14ac:dyDescent="0.25">
      <c r="A635" s="12" t="s">
        <v>67</v>
      </c>
      <c r="B635" s="19">
        <v>30732.74</v>
      </c>
      <c r="C635" s="11"/>
    </row>
    <row r="636" spans="1:3" x14ac:dyDescent="0.25">
      <c r="A636" s="9" t="s">
        <v>68</v>
      </c>
      <c r="B636" s="19">
        <v>10258.799999999999</v>
      </c>
      <c r="C636" s="11"/>
    </row>
    <row r="637" spans="1:3" x14ac:dyDescent="0.25">
      <c r="A637" s="4" t="s">
        <v>5</v>
      </c>
      <c r="B637" s="42">
        <f>SUM(B617:B636)</f>
        <v>431346.92</v>
      </c>
      <c r="C637" s="43"/>
    </row>
    <row r="638" spans="1:3" x14ac:dyDescent="0.25">
      <c r="A638" s="4" t="s">
        <v>24</v>
      </c>
      <c r="B638" s="42">
        <v>620714.44999999995</v>
      </c>
      <c r="C638" s="43"/>
    </row>
    <row r="639" spans="1:3" x14ac:dyDescent="0.25">
      <c r="A639" s="4" t="s">
        <v>64</v>
      </c>
      <c r="B639" s="42">
        <v>6240</v>
      </c>
      <c r="C639" s="43"/>
    </row>
    <row r="640" spans="1:3" ht="16.5" customHeight="1" x14ac:dyDescent="0.25">
      <c r="A640" s="4" t="s">
        <v>131</v>
      </c>
      <c r="B640" s="50">
        <f>B639+B638-B637</f>
        <v>195607.52999999997</v>
      </c>
      <c r="C640" s="43"/>
    </row>
    <row r="641" spans="1:3" x14ac:dyDescent="0.25">
      <c r="A641" s="4" t="s">
        <v>132</v>
      </c>
      <c r="B641" s="40">
        <f>B642+B643</f>
        <v>185413.12000000002</v>
      </c>
      <c r="C641" s="41"/>
    </row>
    <row r="642" spans="1:3" x14ac:dyDescent="0.25">
      <c r="A642" s="14" t="s">
        <v>65</v>
      </c>
      <c r="B642" s="40">
        <v>187787.92</v>
      </c>
      <c r="C642" s="41"/>
    </row>
    <row r="643" spans="1:3" x14ac:dyDescent="0.25">
      <c r="A643" s="14" t="s">
        <v>66</v>
      </c>
      <c r="B643" s="40">
        <v>-2374.8000000000002</v>
      </c>
      <c r="C643" s="41"/>
    </row>
    <row r="644" spans="1:3" x14ac:dyDescent="0.25">
      <c r="A644" s="4" t="s">
        <v>133</v>
      </c>
      <c r="B644" s="40">
        <f>B641+B640</f>
        <v>381020.65</v>
      </c>
      <c r="C644" s="41"/>
    </row>
    <row r="645" spans="1:3" x14ac:dyDescent="0.25">
      <c r="A645" s="4" t="s">
        <v>25</v>
      </c>
      <c r="B645" s="40">
        <v>71256.97</v>
      </c>
      <c r="C645" s="41"/>
    </row>
    <row r="646" spans="1:3" ht="32.25" customHeight="1" x14ac:dyDescent="0.25">
      <c r="A646" s="47" t="s">
        <v>23</v>
      </c>
      <c r="B646" s="48"/>
      <c r="C646" s="49"/>
    </row>
    <row r="647" spans="1:3" x14ac:dyDescent="0.25">
      <c r="A647" s="32" t="s">
        <v>12</v>
      </c>
      <c r="B647" s="32"/>
      <c r="C647" s="12" t="s">
        <v>20</v>
      </c>
    </row>
    <row r="648" spans="1:3" ht="15.75" customHeight="1" x14ac:dyDescent="0.25">
      <c r="A648" s="32" t="s">
        <v>13</v>
      </c>
      <c r="B648" s="32"/>
      <c r="C648" s="9" t="s">
        <v>134</v>
      </c>
    </row>
    <row r="649" spans="1:3" x14ac:dyDescent="0.25">
      <c r="A649" s="32" t="s">
        <v>14</v>
      </c>
      <c r="B649" s="32"/>
      <c r="C649" s="12" t="s">
        <v>21</v>
      </c>
    </row>
    <row r="650" spans="1:3" x14ac:dyDescent="0.25">
      <c r="A650" s="32" t="s">
        <v>16</v>
      </c>
      <c r="B650" s="32"/>
      <c r="C650" s="12" t="s">
        <v>21</v>
      </c>
    </row>
    <row r="651" spans="1:3" x14ac:dyDescent="0.25">
      <c r="A651" s="32" t="s">
        <v>17</v>
      </c>
      <c r="B651" s="32"/>
      <c r="C651" s="12" t="s">
        <v>21</v>
      </c>
    </row>
    <row r="652" spans="1:3" x14ac:dyDescent="0.25">
      <c r="A652" s="32" t="s">
        <v>33</v>
      </c>
      <c r="B652" s="32"/>
      <c r="C652" s="12" t="s">
        <v>21</v>
      </c>
    </row>
    <row r="653" spans="1:3" x14ac:dyDescent="0.25">
      <c r="A653" s="32" t="s">
        <v>11</v>
      </c>
      <c r="B653" s="32"/>
      <c r="C653" s="12" t="s">
        <v>21</v>
      </c>
    </row>
    <row r="654" spans="1:3" x14ac:dyDescent="0.25">
      <c r="A654" s="32" t="s">
        <v>62</v>
      </c>
      <c r="B654" s="32"/>
      <c r="C654" s="12" t="s">
        <v>21</v>
      </c>
    </row>
    <row r="655" spans="1:3" x14ac:dyDescent="0.25">
      <c r="A655" s="32" t="s">
        <v>18</v>
      </c>
      <c r="B655" s="32"/>
      <c r="C655" s="12" t="s">
        <v>21</v>
      </c>
    </row>
    <row r="656" spans="1:3" x14ac:dyDescent="0.25">
      <c r="A656" s="38" t="s">
        <v>69</v>
      </c>
      <c r="B656" s="39"/>
      <c r="C656" s="12" t="s">
        <v>21</v>
      </c>
    </row>
    <row r="657" spans="1:3" x14ac:dyDescent="0.25">
      <c r="A657" s="32" t="s">
        <v>19</v>
      </c>
      <c r="B657" s="32"/>
      <c r="C657" s="12" t="s">
        <v>22</v>
      </c>
    </row>
    <row r="658" spans="1:3" ht="16.5" customHeight="1" x14ac:dyDescent="0.25"/>
    <row r="659" spans="1:3" x14ac:dyDescent="0.25">
      <c r="A659" s="2" t="s">
        <v>188</v>
      </c>
      <c r="C659" s="2" t="s">
        <v>189</v>
      </c>
    </row>
    <row r="700" ht="16.5" customHeight="1" x14ac:dyDescent="0.25"/>
  </sheetData>
  <mergeCells count="436">
    <mergeCell ref="A319:B319"/>
    <mergeCell ref="A310:B310"/>
    <mergeCell ref="A311:B311"/>
    <mergeCell ref="A312:B312"/>
    <mergeCell ref="B73:C73"/>
    <mergeCell ref="B74:C74"/>
    <mergeCell ref="B75:C75"/>
    <mergeCell ref="B76:C76"/>
    <mergeCell ref="B77:C77"/>
    <mergeCell ref="B301:C301"/>
    <mergeCell ref="B302:C302"/>
    <mergeCell ref="B303:C303"/>
    <mergeCell ref="B304:C304"/>
    <mergeCell ref="B258:C258"/>
    <mergeCell ref="B259:C259"/>
    <mergeCell ref="B277:C277"/>
    <mergeCell ref="B278:C278"/>
    <mergeCell ref="B279:C279"/>
    <mergeCell ref="B280:C280"/>
    <mergeCell ref="A272:C272"/>
    <mergeCell ref="B299:C299"/>
    <mergeCell ref="B300:C300"/>
    <mergeCell ref="A314:B314"/>
    <mergeCell ref="A315:B315"/>
    <mergeCell ref="A318:B318"/>
    <mergeCell ref="A309:B309"/>
    <mergeCell ref="B305:C305"/>
    <mergeCell ref="B306:C306"/>
    <mergeCell ref="B307:C307"/>
    <mergeCell ref="A308:C308"/>
    <mergeCell ref="A313:B313"/>
    <mergeCell ref="A316:B316"/>
    <mergeCell ref="A317:B317"/>
    <mergeCell ref="A460:B460"/>
    <mergeCell ref="A463:B463"/>
    <mergeCell ref="A464:B464"/>
    <mergeCell ref="A466:B466"/>
    <mergeCell ref="A455:C455"/>
    <mergeCell ref="A456:B456"/>
    <mergeCell ref="A457:B457"/>
    <mergeCell ref="A458:B458"/>
    <mergeCell ref="A459:B459"/>
    <mergeCell ref="A461:B461"/>
    <mergeCell ref="A462:B462"/>
    <mergeCell ref="B423:C423"/>
    <mergeCell ref="B424:C424"/>
    <mergeCell ref="B425:C425"/>
    <mergeCell ref="B426:C426"/>
    <mergeCell ref="B427:C427"/>
    <mergeCell ref="B428:C428"/>
    <mergeCell ref="B429:C429"/>
    <mergeCell ref="B422:C422"/>
    <mergeCell ref="A411:B411"/>
    <mergeCell ref="A412:B412"/>
    <mergeCell ref="A413:B413"/>
    <mergeCell ref="A416:B416"/>
    <mergeCell ref="A417:B417"/>
    <mergeCell ref="A419:B419"/>
    <mergeCell ref="A420:C420"/>
    <mergeCell ref="A408:C408"/>
    <mergeCell ref="A409:B409"/>
    <mergeCell ref="A410:B410"/>
    <mergeCell ref="A414:B414"/>
    <mergeCell ref="A415:B415"/>
    <mergeCell ref="A421:C421"/>
    <mergeCell ref="A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404:C404"/>
    <mergeCell ref="B405:C405"/>
    <mergeCell ref="B406:C406"/>
    <mergeCell ref="B407:C407"/>
    <mergeCell ref="B400:C400"/>
    <mergeCell ref="B401:C401"/>
    <mergeCell ref="B402:C402"/>
    <mergeCell ref="B403:C403"/>
    <mergeCell ref="A361:B361"/>
    <mergeCell ref="A362:B362"/>
    <mergeCell ref="A363:B363"/>
    <mergeCell ref="A364:B364"/>
    <mergeCell ref="A365:B365"/>
    <mergeCell ref="A368:B368"/>
    <mergeCell ref="A369:B369"/>
    <mergeCell ref="A371:B371"/>
    <mergeCell ref="A372:C372"/>
    <mergeCell ref="A366:B366"/>
    <mergeCell ref="A367:B367"/>
    <mergeCell ref="A370:B370"/>
    <mergeCell ref="A360:C360"/>
    <mergeCell ref="B329:C329"/>
    <mergeCell ref="B351:C351"/>
    <mergeCell ref="B352:C352"/>
    <mergeCell ref="B353:C353"/>
    <mergeCell ref="A320:C320"/>
    <mergeCell ref="A321:C321"/>
    <mergeCell ref="B322:C322"/>
    <mergeCell ref="B323:C323"/>
    <mergeCell ref="B324:C324"/>
    <mergeCell ref="B325:C325"/>
    <mergeCell ref="B326:C326"/>
    <mergeCell ref="B327:C327"/>
    <mergeCell ref="B328:C328"/>
    <mergeCell ref="B357:C357"/>
    <mergeCell ref="B358:C358"/>
    <mergeCell ref="B359:C359"/>
    <mergeCell ref="B354:C354"/>
    <mergeCell ref="B355:C355"/>
    <mergeCell ref="B356:C356"/>
    <mergeCell ref="B281:C281"/>
    <mergeCell ref="A268:B268"/>
    <mergeCell ref="A269:B269"/>
    <mergeCell ref="A271:B271"/>
    <mergeCell ref="A182:C182"/>
    <mergeCell ref="A183:C183"/>
    <mergeCell ref="B184:C184"/>
    <mergeCell ref="B185:C185"/>
    <mergeCell ref="B186:C186"/>
    <mergeCell ref="B187:C187"/>
    <mergeCell ref="B188:C188"/>
    <mergeCell ref="B189:C189"/>
    <mergeCell ref="B232:C232"/>
    <mergeCell ref="A216:B216"/>
    <mergeCell ref="A217:B217"/>
    <mergeCell ref="A218:B218"/>
    <mergeCell ref="A219:B219"/>
    <mergeCell ref="B190:C190"/>
    <mergeCell ref="B191:C191"/>
    <mergeCell ref="B203:C203"/>
    <mergeCell ref="B204:C204"/>
    <mergeCell ref="B205:C205"/>
    <mergeCell ref="B211:C211"/>
    <mergeCell ref="A212:C212"/>
    <mergeCell ref="A213:B213"/>
    <mergeCell ref="A214:B214"/>
    <mergeCell ref="A215:B215"/>
    <mergeCell ref="A223:B223"/>
    <mergeCell ref="A170:B170"/>
    <mergeCell ref="A171:B171"/>
    <mergeCell ref="A172:B172"/>
    <mergeCell ref="A173:B173"/>
    <mergeCell ref="A174:B174"/>
    <mergeCell ref="A175:B175"/>
    <mergeCell ref="A178:B178"/>
    <mergeCell ref="A179:B179"/>
    <mergeCell ref="A181:B181"/>
    <mergeCell ref="A180:B180"/>
    <mergeCell ref="A176:B176"/>
    <mergeCell ref="A177:B177"/>
    <mergeCell ref="B206:C206"/>
    <mergeCell ref="B207:C207"/>
    <mergeCell ref="B208:C208"/>
    <mergeCell ref="B209:C209"/>
    <mergeCell ref="B210:C210"/>
    <mergeCell ref="B161:C161"/>
    <mergeCell ref="B162:C162"/>
    <mergeCell ref="B167:C167"/>
    <mergeCell ref="B168:C168"/>
    <mergeCell ref="A169:C169"/>
    <mergeCell ref="B163:C163"/>
    <mergeCell ref="A137:C137"/>
    <mergeCell ref="A138:C138"/>
    <mergeCell ref="B139:C139"/>
    <mergeCell ref="B140:C140"/>
    <mergeCell ref="B141:C141"/>
    <mergeCell ref="B142:C142"/>
    <mergeCell ref="B143:C143"/>
    <mergeCell ref="B144:C144"/>
    <mergeCell ref="B145:C145"/>
    <mergeCell ref="B164:C164"/>
    <mergeCell ref="B165:C165"/>
    <mergeCell ref="B166:C166"/>
    <mergeCell ref="A130:B130"/>
    <mergeCell ref="A133:B133"/>
    <mergeCell ref="A134:B134"/>
    <mergeCell ref="A136:B136"/>
    <mergeCell ref="A135:B135"/>
    <mergeCell ref="A131:B131"/>
    <mergeCell ref="A132:B132"/>
    <mergeCell ref="B146:C146"/>
    <mergeCell ref="B160:C160"/>
    <mergeCell ref="B53:C53"/>
    <mergeCell ref="A44:C44"/>
    <mergeCell ref="A38:B38"/>
    <mergeCell ref="A39:B39"/>
    <mergeCell ref="B96:C96"/>
    <mergeCell ref="B97:C97"/>
    <mergeCell ref="B98:C98"/>
    <mergeCell ref="B99:C99"/>
    <mergeCell ref="B100:C100"/>
    <mergeCell ref="A88:B88"/>
    <mergeCell ref="A90:B90"/>
    <mergeCell ref="A84:B84"/>
    <mergeCell ref="A91:C91"/>
    <mergeCell ref="A92:C92"/>
    <mergeCell ref="B93:C93"/>
    <mergeCell ref="B94:C94"/>
    <mergeCell ref="A89:B89"/>
    <mergeCell ref="B95:C95"/>
    <mergeCell ref="A85:B85"/>
    <mergeCell ref="A86:B86"/>
    <mergeCell ref="B69:C69"/>
    <mergeCell ref="B70:C70"/>
    <mergeCell ref="B71:C71"/>
    <mergeCell ref="B72:C72"/>
    <mergeCell ref="A42:B42"/>
    <mergeCell ref="B24:C24"/>
    <mergeCell ref="B25:C25"/>
    <mergeCell ref="B26:C26"/>
    <mergeCell ref="B27:C27"/>
    <mergeCell ref="B49:C49"/>
    <mergeCell ref="B50:C50"/>
    <mergeCell ref="B51:C51"/>
    <mergeCell ref="B52:C52"/>
    <mergeCell ref="A36:B36"/>
    <mergeCell ref="A37:B37"/>
    <mergeCell ref="A40:B40"/>
    <mergeCell ref="A1:C1"/>
    <mergeCell ref="A34:B34"/>
    <mergeCell ref="A35:B35"/>
    <mergeCell ref="B47:C47"/>
    <mergeCell ref="B48:C48"/>
    <mergeCell ref="B2:C2"/>
    <mergeCell ref="B3:C3"/>
    <mergeCell ref="B4:C4"/>
    <mergeCell ref="B5:C5"/>
    <mergeCell ref="B6:C6"/>
    <mergeCell ref="B7:C7"/>
    <mergeCell ref="B8:C8"/>
    <mergeCell ref="B9:C9"/>
    <mergeCell ref="A41:B41"/>
    <mergeCell ref="B23:C23"/>
    <mergeCell ref="B28:C28"/>
    <mergeCell ref="B29:C29"/>
    <mergeCell ref="B30:C30"/>
    <mergeCell ref="B31:C31"/>
    <mergeCell ref="A32:C32"/>
    <mergeCell ref="A33:B33"/>
    <mergeCell ref="A43:B43"/>
    <mergeCell ref="A45:C45"/>
    <mergeCell ref="B46:C46"/>
    <mergeCell ref="A79:B79"/>
    <mergeCell ref="A80:B80"/>
    <mergeCell ref="A81:B81"/>
    <mergeCell ref="A82:B82"/>
    <mergeCell ref="A83:B83"/>
    <mergeCell ref="A87:B87"/>
    <mergeCell ref="A78:C78"/>
    <mergeCell ref="A220:B220"/>
    <mergeCell ref="A221:B221"/>
    <mergeCell ref="A124:C124"/>
    <mergeCell ref="A125:B125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126:B126"/>
    <mergeCell ref="A127:B127"/>
    <mergeCell ref="A128:B128"/>
    <mergeCell ref="A129:B129"/>
    <mergeCell ref="A224:C224"/>
    <mergeCell ref="A225:C225"/>
    <mergeCell ref="B226:C226"/>
    <mergeCell ref="B227:C227"/>
    <mergeCell ref="B228:C228"/>
    <mergeCell ref="B229:C229"/>
    <mergeCell ref="B230:C230"/>
    <mergeCell ref="B231:C231"/>
    <mergeCell ref="B233:C233"/>
    <mergeCell ref="B253:C253"/>
    <mergeCell ref="A260:C260"/>
    <mergeCell ref="A261:B261"/>
    <mergeCell ref="A262:B262"/>
    <mergeCell ref="A263:B263"/>
    <mergeCell ref="A266:B266"/>
    <mergeCell ref="A267:B267"/>
    <mergeCell ref="A270:B270"/>
    <mergeCell ref="B255:C255"/>
    <mergeCell ref="B256:C256"/>
    <mergeCell ref="B257:C257"/>
    <mergeCell ref="B254:C254"/>
    <mergeCell ref="B495:C495"/>
    <mergeCell ref="B496:C496"/>
    <mergeCell ref="B497:C497"/>
    <mergeCell ref="B498:C498"/>
    <mergeCell ref="A222:B222"/>
    <mergeCell ref="A467:C467"/>
    <mergeCell ref="A468:C468"/>
    <mergeCell ref="B469:C469"/>
    <mergeCell ref="B470:C470"/>
    <mergeCell ref="B471:C471"/>
    <mergeCell ref="B472:C472"/>
    <mergeCell ref="B473:C473"/>
    <mergeCell ref="B474:C474"/>
    <mergeCell ref="B251:C251"/>
    <mergeCell ref="B252:C252"/>
    <mergeCell ref="A264:B264"/>
    <mergeCell ref="A265:B265"/>
    <mergeCell ref="A273:C273"/>
    <mergeCell ref="B274:C274"/>
    <mergeCell ref="B275:C275"/>
    <mergeCell ref="B276:C276"/>
    <mergeCell ref="A418:B418"/>
    <mergeCell ref="A465:B465"/>
    <mergeCell ref="B399:C399"/>
    <mergeCell ref="A546:C546"/>
    <mergeCell ref="A547:B547"/>
    <mergeCell ref="B544:C544"/>
    <mergeCell ref="B545:C545"/>
    <mergeCell ref="B475:C475"/>
    <mergeCell ref="B476:C476"/>
    <mergeCell ref="A514:C514"/>
    <mergeCell ref="B515:C515"/>
    <mergeCell ref="A510:B510"/>
    <mergeCell ref="A512:B512"/>
    <mergeCell ref="A513:C513"/>
    <mergeCell ref="A501:C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1:B511"/>
    <mergeCell ref="B492:C492"/>
    <mergeCell ref="B493:C493"/>
    <mergeCell ref="B494:C494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7:B557"/>
    <mergeCell ref="A556:B556"/>
    <mergeCell ref="A598:B598"/>
    <mergeCell ref="A599:B599"/>
    <mergeCell ref="A600:B600"/>
    <mergeCell ref="A601:B601"/>
    <mergeCell ref="B566:C566"/>
    <mergeCell ref="B567:C567"/>
    <mergeCell ref="B585:C585"/>
    <mergeCell ref="B586:C586"/>
    <mergeCell ref="B587:C587"/>
    <mergeCell ref="B588:C588"/>
    <mergeCell ref="B589:C589"/>
    <mergeCell ref="A595:B595"/>
    <mergeCell ref="A596:B596"/>
    <mergeCell ref="A597:B597"/>
    <mergeCell ref="A558:C558"/>
    <mergeCell ref="A559:C559"/>
    <mergeCell ref="B560:C560"/>
    <mergeCell ref="B561:C561"/>
    <mergeCell ref="B562:C562"/>
    <mergeCell ref="B563:C563"/>
    <mergeCell ref="B564:C564"/>
    <mergeCell ref="B565:C565"/>
    <mergeCell ref="A594:C594"/>
    <mergeCell ref="B590:C590"/>
    <mergeCell ref="B591:C591"/>
    <mergeCell ref="B592:C592"/>
    <mergeCell ref="B593:C593"/>
    <mergeCell ref="A654:B654"/>
    <mergeCell ref="A655:B655"/>
    <mergeCell ref="A657:B657"/>
    <mergeCell ref="A646:C646"/>
    <mergeCell ref="A647:B647"/>
    <mergeCell ref="A656:B656"/>
    <mergeCell ref="B614:C614"/>
    <mergeCell ref="B615:C615"/>
    <mergeCell ref="A648:B648"/>
    <mergeCell ref="A649:B649"/>
    <mergeCell ref="A650:B650"/>
    <mergeCell ref="A651:B651"/>
    <mergeCell ref="A652:B652"/>
    <mergeCell ref="A653:B653"/>
    <mergeCell ref="B642:C642"/>
    <mergeCell ref="B643:C643"/>
    <mergeCell ref="B644:C644"/>
    <mergeCell ref="B645:C645"/>
    <mergeCell ref="B637:C637"/>
    <mergeCell ref="B638:C638"/>
    <mergeCell ref="B639:C639"/>
    <mergeCell ref="B640:C640"/>
    <mergeCell ref="B641:C641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99:C499"/>
    <mergeCell ref="B500:C500"/>
    <mergeCell ref="B537:C537"/>
    <mergeCell ref="B538:C538"/>
    <mergeCell ref="B539:C539"/>
    <mergeCell ref="B540:C540"/>
    <mergeCell ref="B541:C541"/>
    <mergeCell ref="B542:C542"/>
    <mergeCell ref="B543:C543"/>
    <mergeCell ref="B516:C516"/>
    <mergeCell ref="B517:C517"/>
    <mergeCell ref="B518:C518"/>
    <mergeCell ref="B519:C519"/>
    <mergeCell ref="B520:C520"/>
    <mergeCell ref="B521:C521"/>
    <mergeCell ref="B522:C522"/>
    <mergeCell ref="B612:C612"/>
    <mergeCell ref="B613:C613"/>
    <mergeCell ref="A607:C607"/>
    <mergeCell ref="A602:B602"/>
    <mergeCell ref="A603:B603"/>
    <mergeCell ref="A605:B605"/>
    <mergeCell ref="A606:C606"/>
    <mergeCell ref="B608:C608"/>
    <mergeCell ref="B609:C609"/>
    <mergeCell ref="B610:C610"/>
    <mergeCell ref="B611:C611"/>
    <mergeCell ref="A604:B604"/>
  </mergeCells>
  <hyperlinks>
    <hyperlink ref="B8" r:id="rId1"/>
    <hyperlink ref="B52" r:id="rId2"/>
    <hyperlink ref="B99" r:id="rId3"/>
    <hyperlink ref="B145" r:id="rId4"/>
    <hyperlink ref="B190" r:id="rId5"/>
    <hyperlink ref="B232" r:id="rId6"/>
    <hyperlink ref="B280" r:id="rId7"/>
    <hyperlink ref="B328" r:id="rId8"/>
    <hyperlink ref="B380" r:id="rId9"/>
    <hyperlink ref="B428" r:id="rId10"/>
    <hyperlink ref="B475" r:id="rId11"/>
    <hyperlink ref="B521" r:id="rId12"/>
    <hyperlink ref="B566" r:id="rId13"/>
    <hyperlink ref="B614" r:id="rId14"/>
  </hyperlinks>
  <pageMargins left="0" right="0" top="0" bottom="0" header="0.31496062992125984" footer="0.31496062992125984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F11" sqref="F11"/>
    </sheetView>
  </sheetViews>
  <sheetFormatPr defaultRowHeight="15" x14ac:dyDescent="0.25"/>
  <cols>
    <col min="1" max="1" width="28.140625" customWidth="1"/>
    <col min="2" max="2" width="22.140625" customWidth="1"/>
    <col min="3" max="3" width="28.42578125" customWidth="1"/>
  </cols>
  <sheetData>
    <row r="1" spans="1:3" ht="15.75" thickBot="1" x14ac:dyDescent="0.3">
      <c r="A1" s="36" t="s">
        <v>130</v>
      </c>
      <c r="B1" s="37"/>
      <c r="C1" s="2"/>
    </row>
    <row r="2" spans="1:3" ht="15.75" thickTop="1" x14ac:dyDescent="0.25">
      <c r="A2" s="62" t="s">
        <v>137</v>
      </c>
      <c r="B2" s="64" t="s">
        <v>138</v>
      </c>
      <c r="C2" s="66" t="s">
        <v>139</v>
      </c>
    </row>
    <row r="3" spans="1:3" ht="15.75" thickBot="1" x14ac:dyDescent="0.3">
      <c r="A3" s="63"/>
      <c r="B3" s="65"/>
      <c r="C3" s="67"/>
    </row>
    <row r="4" spans="1:3" ht="35.25" thickTop="1" thickBot="1" x14ac:dyDescent="0.3">
      <c r="A4" s="24" t="s">
        <v>140</v>
      </c>
      <c r="B4" s="29" t="s">
        <v>141</v>
      </c>
      <c r="C4" s="26" t="s">
        <v>71</v>
      </c>
    </row>
    <row r="5" spans="1:3" ht="34.5" thickBot="1" x14ac:dyDescent="0.3">
      <c r="A5" s="24" t="s">
        <v>142</v>
      </c>
      <c r="B5" s="25">
        <v>80</v>
      </c>
      <c r="C5" s="26" t="s">
        <v>71</v>
      </c>
    </row>
    <row r="6" spans="1:3" ht="45.75" thickBot="1" x14ac:dyDescent="0.3">
      <c r="A6" s="24" t="s">
        <v>143</v>
      </c>
      <c r="B6" s="25">
        <v>148.74</v>
      </c>
      <c r="C6" s="26" t="s">
        <v>71</v>
      </c>
    </row>
    <row r="7" spans="1:3" ht="57" thickBot="1" x14ac:dyDescent="0.3">
      <c r="A7" s="24" t="s">
        <v>144</v>
      </c>
      <c r="B7" s="25" t="s">
        <v>145</v>
      </c>
      <c r="C7" s="26" t="s">
        <v>146</v>
      </c>
    </row>
    <row r="8" spans="1:3" ht="34.5" thickBot="1" x14ac:dyDescent="0.3">
      <c r="A8" s="24" t="s">
        <v>147</v>
      </c>
      <c r="B8" s="25">
        <v>28.95</v>
      </c>
      <c r="C8" s="26" t="s">
        <v>146</v>
      </c>
    </row>
    <row r="9" spans="1:3" ht="23.25" thickBot="1" x14ac:dyDescent="0.3">
      <c r="A9" s="24" t="s">
        <v>148</v>
      </c>
      <c r="B9" s="25">
        <v>69</v>
      </c>
      <c r="C9" s="26" t="s">
        <v>146</v>
      </c>
    </row>
    <row r="10" spans="1:3" ht="45.75" thickBot="1" x14ac:dyDescent="0.3">
      <c r="A10" s="24" t="s">
        <v>149</v>
      </c>
      <c r="B10" s="25">
        <v>112</v>
      </c>
      <c r="C10" s="26" t="s">
        <v>78</v>
      </c>
    </row>
    <row r="11" spans="1:3" ht="45.75" thickBot="1" x14ac:dyDescent="0.3">
      <c r="A11" s="24" t="s">
        <v>150</v>
      </c>
      <c r="B11" s="25">
        <v>44</v>
      </c>
      <c r="C11" s="26" t="s">
        <v>78</v>
      </c>
    </row>
    <row r="12" spans="1:3" ht="57" thickBot="1" x14ac:dyDescent="0.3">
      <c r="A12" s="24" t="s">
        <v>151</v>
      </c>
      <c r="B12" s="25">
        <v>722</v>
      </c>
      <c r="C12" s="26" t="s">
        <v>78</v>
      </c>
    </row>
    <row r="13" spans="1:3" ht="68.25" thickBot="1" x14ac:dyDescent="0.3">
      <c r="A13" s="24" t="s">
        <v>152</v>
      </c>
      <c r="B13" s="25" t="s">
        <v>98</v>
      </c>
      <c r="C13" s="26" t="s">
        <v>153</v>
      </c>
    </row>
    <row r="14" spans="1:3" ht="45.75" thickBot="1" x14ac:dyDescent="0.3">
      <c r="A14" s="24" t="s">
        <v>154</v>
      </c>
      <c r="B14" s="25" t="s">
        <v>156</v>
      </c>
      <c r="C14" s="26" t="s">
        <v>96</v>
      </c>
    </row>
    <row r="15" spans="1:3" ht="34.5" thickBot="1" x14ac:dyDescent="0.3">
      <c r="A15" s="24" t="s">
        <v>157</v>
      </c>
      <c r="B15" s="25">
        <v>705</v>
      </c>
      <c r="C15" s="26" t="s">
        <v>96</v>
      </c>
    </row>
    <row r="16" spans="1:3" ht="34.5" thickBot="1" x14ac:dyDescent="0.3">
      <c r="A16" s="24" t="s">
        <v>158</v>
      </c>
      <c r="B16" s="25">
        <v>40.5</v>
      </c>
      <c r="C16" s="26" t="s">
        <v>96</v>
      </c>
    </row>
    <row r="17" spans="1:3" ht="45.75" thickBot="1" x14ac:dyDescent="0.3">
      <c r="A17" s="24" t="s">
        <v>159</v>
      </c>
      <c r="B17" s="25">
        <v>235</v>
      </c>
      <c r="C17" s="26" t="s">
        <v>96</v>
      </c>
    </row>
    <row r="18" spans="1:3" ht="34.5" thickBot="1" x14ac:dyDescent="0.3">
      <c r="A18" s="24" t="s">
        <v>160</v>
      </c>
      <c r="B18" s="25">
        <v>82</v>
      </c>
      <c r="C18" s="26" t="s">
        <v>96</v>
      </c>
    </row>
    <row r="19" spans="1:3" ht="45.75" thickBot="1" x14ac:dyDescent="0.3">
      <c r="A19" s="24" t="s">
        <v>161</v>
      </c>
      <c r="B19" s="25">
        <v>34.799999999999997</v>
      </c>
      <c r="C19" s="26" t="s">
        <v>96</v>
      </c>
    </row>
    <row r="20" spans="1:3" ht="45.75" thickBot="1" x14ac:dyDescent="0.3">
      <c r="A20" s="24" t="s">
        <v>150</v>
      </c>
      <c r="B20" s="25">
        <v>88</v>
      </c>
      <c r="C20" s="26" t="s">
        <v>78</v>
      </c>
    </row>
    <row r="21" spans="1:3" ht="34.5" thickBot="1" x14ac:dyDescent="0.3">
      <c r="A21" s="24" t="s">
        <v>157</v>
      </c>
      <c r="B21" s="25">
        <v>660</v>
      </c>
      <c r="C21" s="26" t="s">
        <v>96</v>
      </c>
    </row>
    <row r="22" spans="1:3" ht="45.75" thickBot="1" x14ac:dyDescent="0.3">
      <c r="A22" s="24" t="s">
        <v>154</v>
      </c>
      <c r="B22" s="25" t="s">
        <v>155</v>
      </c>
      <c r="C22" s="26" t="s">
        <v>96</v>
      </c>
    </row>
    <row r="23" spans="1:3" ht="34.5" thickBot="1" x14ac:dyDescent="0.3">
      <c r="A23" s="24" t="s">
        <v>162</v>
      </c>
      <c r="B23" s="25">
        <v>18.899999999999999</v>
      </c>
      <c r="C23" s="26" t="s">
        <v>96</v>
      </c>
    </row>
    <row r="24" spans="1:3" ht="34.5" thickBot="1" x14ac:dyDescent="0.3">
      <c r="A24" s="24" t="s">
        <v>163</v>
      </c>
      <c r="B24" s="25">
        <v>123</v>
      </c>
      <c r="C24" s="26" t="s">
        <v>96</v>
      </c>
    </row>
    <row r="25" spans="1:3" ht="34.5" thickBot="1" x14ac:dyDescent="0.3">
      <c r="A25" s="24" t="s">
        <v>164</v>
      </c>
      <c r="B25" s="25">
        <v>9.3000000000000007</v>
      </c>
      <c r="C25" s="26" t="s">
        <v>96</v>
      </c>
    </row>
    <row r="26" spans="1:3" ht="34.5" thickBot="1" x14ac:dyDescent="0.3">
      <c r="A26" s="24" t="s">
        <v>165</v>
      </c>
      <c r="B26" s="25">
        <v>306.39999999999998</v>
      </c>
      <c r="C26" s="26" t="s">
        <v>96</v>
      </c>
    </row>
    <row r="27" spans="1:3" ht="34.5" thickBot="1" x14ac:dyDescent="0.3">
      <c r="A27" s="24" t="s">
        <v>166</v>
      </c>
      <c r="B27" s="25">
        <v>70</v>
      </c>
      <c r="C27" s="26" t="s">
        <v>96</v>
      </c>
    </row>
    <row r="28" spans="1:3" ht="45.75" thickBot="1" x14ac:dyDescent="0.3">
      <c r="A28" s="24" t="s">
        <v>167</v>
      </c>
      <c r="B28" s="25">
        <v>220</v>
      </c>
      <c r="C28" s="26" t="s">
        <v>78</v>
      </c>
    </row>
    <row r="29" spans="1:3" ht="34.5" thickBot="1" x14ac:dyDescent="0.3">
      <c r="A29" s="24" t="s">
        <v>168</v>
      </c>
      <c r="B29" s="25">
        <v>220</v>
      </c>
      <c r="C29" s="26" t="s">
        <v>169</v>
      </c>
    </row>
    <row r="30" spans="1:3" ht="68.25" thickBot="1" x14ac:dyDescent="0.3">
      <c r="A30" s="24" t="s">
        <v>170</v>
      </c>
      <c r="B30" s="25">
        <v>70</v>
      </c>
      <c r="C30" s="26" t="s">
        <v>77</v>
      </c>
    </row>
    <row r="31" spans="1:3" ht="45.75" thickBot="1" x14ac:dyDescent="0.3">
      <c r="A31" s="24" t="s">
        <v>150</v>
      </c>
      <c r="B31" s="25">
        <v>105</v>
      </c>
      <c r="C31" s="26" t="s">
        <v>78</v>
      </c>
    </row>
    <row r="32" spans="1:3" ht="57" thickBot="1" x14ac:dyDescent="0.3">
      <c r="A32" s="24" t="s">
        <v>171</v>
      </c>
      <c r="B32" s="25" t="s">
        <v>172</v>
      </c>
      <c r="C32" s="26" t="s">
        <v>76</v>
      </c>
    </row>
    <row r="33" spans="1:3" ht="23.25" thickBot="1" x14ac:dyDescent="0.3">
      <c r="A33" s="24" t="s">
        <v>173</v>
      </c>
      <c r="B33" s="25" t="s">
        <v>174</v>
      </c>
      <c r="C33" s="26" t="s">
        <v>76</v>
      </c>
    </row>
    <row r="34" spans="1:3" ht="45.75" thickBot="1" x14ac:dyDescent="0.3">
      <c r="A34" s="24" t="s">
        <v>150</v>
      </c>
      <c r="B34" s="25">
        <v>21</v>
      </c>
      <c r="C34" s="26" t="s">
        <v>175</v>
      </c>
    </row>
    <row r="35" spans="1:3" ht="57" thickBot="1" x14ac:dyDescent="0.3">
      <c r="A35" s="24" t="s">
        <v>176</v>
      </c>
      <c r="B35" s="25">
        <v>84</v>
      </c>
      <c r="C35" s="26" t="s">
        <v>175</v>
      </c>
    </row>
    <row r="36" spans="1:3" ht="57" thickBot="1" x14ac:dyDescent="0.3">
      <c r="A36" s="24" t="s">
        <v>177</v>
      </c>
      <c r="B36" s="25">
        <v>73</v>
      </c>
      <c r="C36" s="26" t="s">
        <v>175</v>
      </c>
    </row>
    <row r="37" spans="1:3" ht="45.75" thickBot="1" x14ac:dyDescent="0.3">
      <c r="A37" s="24" t="s">
        <v>178</v>
      </c>
      <c r="B37" s="25">
        <v>676</v>
      </c>
      <c r="C37" s="26" t="s">
        <v>89</v>
      </c>
    </row>
    <row r="38" spans="1:3" ht="68.25" thickBot="1" x14ac:dyDescent="0.3">
      <c r="A38" s="24" t="s">
        <v>179</v>
      </c>
      <c r="B38" s="25" t="s">
        <v>180</v>
      </c>
      <c r="C38" s="26" t="s">
        <v>181</v>
      </c>
    </row>
    <row r="39" spans="1:3" ht="68.25" thickBot="1" x14ac:dyDescent="0.3">
      <c r="A39" s="24" t="s">
        <v>182</v>
      </c>
      <c r="B39" s="25">
        <v>23.7</v>
      </c>
      <c r="C39" s="26" t="s">
        <v>181</v>
      </c>
    </row>
    <row r="40" spans="1:3" ht="68.25" thickBot="1" x14ac:dyDescent="0.3">
      <c r="A40" s="24" t="s">
        <v>183</v>
      </c>
      <c r="B40" s="25">
        <v>70</v>
      </c>
      <c r="C40" s="26" t="s">
        <v>181</v>
      </c>
    </row>
    <row r="41" spans="1:3" ht="45.75" thickBot="1" x14ac:dyDescent="0.3">
      <c r="A41" s="24" t="s">
        <v>184</v>
      </c>
      <c r="B41" s="25">
        <v>26</v>
      </c>
      <c r="C41" s="26" t="s">
        <v>87</v>
      </c>
    </row>
    <row r="42" spans="1:3" ht="34.5" thickBot="1" x14ac:dyDescent="0.3">
      <c r="A42" s="24" t="s">
        <v>185</v>
      </c>
      <c r="B42" s="25" t="s">
        <v>172</v>
      </c>
      <c r="C42" s="26" t="s">
        <v>96</v>
      </c>
    </row>
    <row r="43" spans="1:3" ht="15.75" thickBot="1" x14ac:dyDescent="0.3">
      <c r="A43" s="2"/>
      <c r="B43" s="27" t="s">
        <v>186</v>
      </c>
      <c r="C43" s="2"/>
    </row>
    <row r="44" spans="1:3" ht="32.25" thickBot="1" x14ac:dyDescent="0.3">
      <c r="A44" s="2"/>
      <c r="B44" s="28" t="s">
        <v>186</v>
      </c>
      <c r="C44" s="2"/>
    </row>
    <row r="45" spans="1:3" x14ac:dyDescent="0.25">
      <c r="A45" s="2"/>
      <c r="B45" s="1"/>
      <c r="C45" s="2"/>
    </row>
  </sheetData>
  <mergeCells count="4">
    <mergeCell ref="A2:A3"/>
    <mergeCell ref="B2:B3"/>
    <mergeCell ref="C2:C3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материалы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2024-03-28T12:21:10Z</cp:lastPrinted>
  <dcterms:created xsi:type="dcterms:W3CDTF">2023-01-25T11:58:03Z</dcterms:created>
  <dcterms:modified xsi:type="dcterms:W3CDTF">2024-03-28T13:41:01Z</dcterms:modified>
</cp:coreProperties>
</file>