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06" i="1" l="1"/>
  <c r="B350" i="1" l="1"/>
  <c r="B261" i="1"/>
  <c r="B213" i="1"/>
  <c r="B169" i="1"/>
  <c r="B119" i="1"/>
  <c r="B69" i="1"/>
  <c r="B25" i="1"/>
  <c r="B346" i="1" l="1"/>
  <c r="B349" i="1" s="1"/>
  <c r="B353" i="1" s="1"/>
  <c r="B302" i="1"/>
  <c r="B305" i="1" s="1"/>
  <c r="B309" i="1" s="1"/>
  <c r="B257" i="1"/>
  <c r="B260" i="1" s="1"/>
  <c r="B264" i="1" s="1"/>
  <c r="B209" i="1"/>
  <c r="B212" i="1" s="1"/>
  <c r="B216" i="1" s="1"/>
  <c r="B165" i="1"/>
  <c r="B168" i="1" s="1"/>
  <c r="B172" i="1" s="1"/>
  <c r="B115" i="1"/>
  <c r="B118" i="1" s="1"/>
  <c r="B122" i="1" s="1"/>
  <c r="B65" i="1"/>
  <c r="B68" i="1" s="1"/>
  <c r="B72" i="1" s="1"/>
  <c r="B21" i="1"/>
  <c r="B24" i="1" s="1"/>
  <c r="B28" i="1" s="1"/>
</calcChain>
</file>

<file path=xl/sharedStrings.xml><?xml version="1.0" encoding="utf-8"?>
<sst xmlns="http://schemas.openxmlformats.org/spreadsheetml/2006/main" count="539" uniqueCount="95">
  <si>
    <t>замена осветительных приборов</t>
  </si>
  <si>
    <t>замена замка на дверь</t>
  </si>
  <si>
    <t>аварийно-заявочный ремонт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</si>
  <si>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</si>
  <si>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</si>
  <si>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</si>
  <si>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</si>
  <si>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</si>
  <si>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</si>
  <si>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</si>
  <si>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</si>
  <si>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</si>
  <si>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</si>
  <si>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</si>
  <si>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</si>
  <si>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</si>
  <si>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</si>
  <si>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</si>
  <si>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</si>
  <si>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</si>
  <si>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</si>
  <si>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</si>
  <si>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</si>
  <si>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</si>
  <si>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</si>
  <si>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</si>
  <si>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</si>
  <si>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</si>
  <si>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</si>
  <si>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</si>
  <si>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</si>
  <si>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</si>
  <si>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</si>
  <si>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</si>
  <si>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</si>
  <si>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</si>
  <si>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</si>
  <si>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385,5 кв.м.</t>
  </si>
  <si>
    <t>449,9 кв.м.</t>
  </si>
  <si>
    <t>542,8 кв.м.</t>
  </si>
  <si>
    <t>573,4 кв.м.</t>
  </si>
  <si>
    <t>1271,2 кв.м.</t>
  </si>
  <si>
    <t>1369,2 кв.м.</t>
  </si>
  <si>
    <t>1274,8 кв.м.</t>
  </si>
  <si>
    <t>1372,7 кв.м.</t>
  </si>
  <si>
    <t>1288,4 кв.м.</t>
  </si>
  <si>
    <t>1897,7 кв.м.</t>
  </si>
  <si>
    <t>1285,0 кв.м.</t>
  </si>
  <si>
    <t>1894,3 кв.м.</t>
  </si>
  <si>
    <t>1261,6 кв.м.</t>
  </si>
  <si>
    <t>1886,6 кв.м.</t>
  </si>
  <si>
    <t>утепление чердака</t>
  </si>
  <si>
    <t>Содержание внутридомовых сетей  водоотведения</t>
  </si>
  <si>
    <t>3 кв.</t>
  </si>
  <si>
    <t>2 кв.</t>
  </si>
  <si>
    <t>Выполнение работ по устранению аварийных ситуаций</t>
  </si>
  <si>
    <t>ОТЧЕТ ООО "ЖИЛСЕРВИС ОРЛОВСКОГО РАЙОНА" за 2023 г.</t>
  </si>
  <si>
    <t xml:space="preserve">2022 год </t>
  </si>
  <si>
    <t xml:space="preserve">2021 год </t>
  </si>
  <si>
    <t>Прочие доходы (интерн.провайдеры и т.д.)</t>
  </si>
  <si>
    <t>очистка от снега</t>
  </si>
  <si>
    <t>ремонт вентканалов</t>
  </si>
  <si>
    <t>ремонт входных групп</t>
  </si>
  <si>
    <t>ремонт окон и остекленение</t>
  </si>
  <si>
    <t>ремонт системы ГВС</t>
  </si>
  <si>
    <t>ремонт системы ЦО</t>
  </si>
  <si>
    <t>ремонт электросетей</t>
  </si>
  <si>
    <t>ремонт фасада</t>
  </si>
  <si>
    <t>замена насоса на ЦО</t>
  </si>
  <si>
    <t>Услуга (ремонт фасада)</t>
  </si>
  <si>
    <t>ремонт канал. сетей</t>
  </si>
  <si>
    <t>утепление подвала</t>
  </si>
  <si>
    <t>Благоустройство территории (окос,двор.оборудование)</t>
  </si>
  <si>
    <t>дератизация и дезинсекция МОП</t>
  </si>
  <si>
    <t>Услуги по дератизация и дезинсекция МОП</t>
  </si>
  <si>
    <t>Период работ</t>
  </si>
  <si>
    <t>1 кв.</t>
  </si>
  <si>
    <t>3-4 кв.</t>
  </si>
  <si>
    <t>1-4 кв.</t>
  </si>
  <si>
    <t>1  кв.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</si>
  <si>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</si>
  <si>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</si>
  <si>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</si>
  <si>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Орловский м.о., п. Шиловский,ул. Медицинская,21</t>
  </si>
  <si>
    <t>Орловский м.о., п. Шиловский, ул. Медицинская,22</t>
  </si>
  <si>
    <t>Орловский м.о., п. Шиловский, ул. Медицинская,12</t>
  </si>
  <si>
    <t>Орловский м.о., п. Шиловский,ул. Медицинская,13</t>
  </si>
  <si>
    <t>Орловский м.о., п. Шиловский, ул. Медицинская,14</t>
  </si>
  <si>
    <t>Орловский м.о., п. Шиловский, ул. Медицинская,19</t>
  </si>
  <si>
    <t>Орловский м.о., п. Шиловский, ул. Медицинская,23</t>
  </si>
  <si>
    <t>Орловский м.о., п. Шиловский, ул. Медицинская,26</t>
  </si>
  <si>
    <t>общепроизв. расходы</t>
  </si>
  <si>
    <t>ежедневно, по необходимости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</si>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</sst>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0"/>
  <sheetViews>
    <sheetView tabSelected="1" topLeftCell="A18" workbookViewId="0">
      <selection activeCell="A373" sqref="A1:XFD373"/>
    </sheetView>
  </sheetViews>
  <sheetFormatPr defaultColWidth="10" defaultRowHeight="15" x14ac:dyDescent="0.25"/>
  <cols>
    <col min="1" max="1" width="46.42578125" style="1" customWidth="1"/>
    <col min="2" max="2" width="25.7109375" style="1" customWidth="1"/>
    <col min="3" max="3" width="26.85546875" style="1" customWidth="1"/>
  </cols>
  <sheetData>
    <row r="1" spans="1:3" x14ac:dyDescent="0.25">
      <c r="A1" s="29" t="s">
        <v>56</v>
      </c>
      <c r="B1" s="29"/>
      <c r="C1" s="29"/>
    </row>
    <row r="2" spans="1:3" ht="16.5" customHeight="1" x14ac:dyDescent="0.25">
      <c r="A2" s="2" t="s">
        <v>29</v>
      </c>
      <c r="B2" s="30" t="s">
        <v>85</v>
      </c>
      <c r="C2" s="31"/>
    </row>
    <row r="3" spans="1:3" x14ac:dyDescent="0.25">
      <c r="A3" s="14" t="s">
        <v>9</v>
      </c>
      <c r="B3" s="33">
        <v>1959</v>
      </c>
      <c r="C3" s="33"/>
    </row>
    <row r="4" spans="1:3" x14ac:dyDescent="0.25">
      <c r="A4" s="14" t="s">
        <v>10</v>
      </c>
      <c r="B4" s="33">
        <v>2</v>
      </c>
      <c r="C4" s="33"/>
    </row>
    <row r="5" spans="1:3" x14ac:dyDescent="0.25">
      <c r="A5" s="14" t="s">
        <v>11</v>
      </c>
      <c r="B5" s="33">
        <v>14</v>
      </c>
      <c r="C5" s="33"/>
    </row>
    <row r="6" spans="1:3" x14ac:dyDescent="0.25">
      <c r="A6" s="14" t="s">
        <v>12</v>
      </c>
      <c r="B6" s="33" t="s">
        <v>38</v>
      </c>
      <c r="C6" s="33"/>
    </row>
    <row r="7" spans="1:3" x14ac:dyDescent="0.25">
      <c r="A7" s="14" t="s">
        <v>13</v>
      </c>
      <c r="B7" s="33" t="s">
        <v>37</v>
      </c>
      <c r="C7" s="33"/>
    </row>
    <row r="8" spans="1:3" x14ac:dyDescent="0.25">
      <c r="A8" s="14" t="s">
        <v>30</v>
      </c>
      <c r="B8" s="34" t="s">
        <v>31</v>
      </c>
      <c r="C8" s="35"/>
    </row>
    <row r="9" spans="1:3" x14ac:dyDescent="0.25">
      <c r="A9" s="14" t="s">
        <v>32</v>
      </c>
      <c r="B9" s="34" t="s">
        <v>33</v>
      </c>
      <c r="C9" s="36"/>
    </row>
    <row r="10" spans="1:3" ht="16.5" customHeight="1" x14ac:dyDescent="0.25">
      <c r="A10" s="4" t="s">
        <v>35</v>
      </c>
      <c r="B10" s="5" t="s">
        <v>34</v>
      </c>
      <c r="C10" s="6" t="s">
        <v>75</v>
      </c>
    </row>
    <row r="11" spans="1:3" x14ac:dyDescent="0.25">
      <c r="A11" s="10" t="s">
        <v>2</v>
      </c>
      <c r="B11" s="8">
        <v>10404</v>
      </c>
      <c r="C11" s="16"/>
    </row>
    <row r="12" spans="1:3" x14ac:dyDescent="0.25">
      <c r="A12" s="10" t="s">
        <v>91</v>
      </c>
      <c r="B12" s="8">
        <v>5688</v>
      </c>
      <c r="C12" s="16"/>
    </row>
    <row r="13" spans="1:3" x14ac:dyDescent="0.25">
      <c r="A13" s="10" t="s">
        <v>60</v>
      </c>
      <c r="B13" s="8">
        <v>2650</v>
      </c>
      <c r="C13" s="15" t="s">
        <v>76</v>
      </c>
    </row>
    <row r="14" spans="1:3" x14ac:dyDescent="0.25">
      <c r="A14" s="10" t="s">
        <v>3</v>
      </c>
      <c r="B14" s="8">
        <v>11352</v>
      </c>
      <c r="C14" s="16"/>
    </row>
    <row r="15" spans="1:3" x14ac:dyDescent="0.25">
      <c r="A15" s="10" t="s">
        <v>4</v>
      </c>
      <c r="B15" s="8">
        <v>6300</v>
      </c>
      <c r="C15" s="16"/>
    </row>
    <row r="16" spans="1:3" x14ac:dyDescent="0.25">
      <c r="A16" s="10" t="s">
        <v>5</v>
      </c>
      <c r="B16" s="8">
        <v>510.48</v>
      </c>
      <c r="C16" s="16"/>
    </row>
    <row r="17" spans="1:3" x14ac:dyDescent="0.25">
      <c r="A17" s="10" t="s">
        <v>6</v>
      </c>
      <c r="B17" s="8">
        <v>741.72</v>
      </c>
      <c r="C17" s="16"/>
    </row>
    <row r="18" spans="1:3" x14ac:dyDescent="0.25">
      <c r="A18" s="10" t="s">
        <v>7</v>
      </c>
      <c r="B18" s="8">
        <v>3348</v>
      </c>
      <c r="C18" s="16"/>
    </row>
    <row r="19" spans="1:3" x14ac:dyDescent="0.25">
      <c r="A19" s="9" t="s">
        <v>72</v>
      </c>
      <c r="B19" s="8">
        <v>6892.47</v>
      </c>
      <c r="C19" s="16"/>
    </row>
    <row r="20" spans="1:3" x14ac:dyDescent="0.25">
      <c r="A20" s="10" t="s">
        <v>73</v>
      </c>
      <c r="B20" s="8">
        <v>1241.72</v>
      </c>
      <c r="C20" s="16"/>
    </row>
    <row r="21" spans="1:3" x14ac:dyDescent="0.25">
      <c r="A21" s="11" t="s">
        <v>8</v>
      </c>
      <c r="B21" s="27">
        <f>SUM(B11:B20)</f>
        <v>49128.390000000007</v>
      </c>
      <c r="C21" s="28"/>
    </row>
    <row r="22" spans="1:3" x14ac:dyDescent="0.25">
      <c r="A22" s="11" t="s">
        <v>27</v>
      </c>
      <c r="B22" s="27">
        <v>64818.95</v>
      </c>
      <c r="C22" s="28"/>
    </row>
    <row r="23" spans="1:3" x14ac:dyDescent="0.25">
      <c r="A23" s="11" t="s">
        <v>59</v>
      </c>
      <c r="B23" s="27">
        <v>4200</v>
      </c>
      <c r="C23" s="28"/>
    </row>
    <row r="24" spans="1:3" x14ac:dyDescent="0.25">
      <c r="A24" s="11" t="s">
        <v>80</v>
      </c>
      <c r="B24" s="27">
        <f>B22+B23-B21</f>
        <v>19890.55999999999</v>
      </c>
      <c r="C24" s="28"/>
    </row>
    <row r="25" spans="1:3" x14ac:dyDescent="0.25">
      <c r="A25" s="11" t="s">
        <v>81</v>
      </c>
      <c r="B25" s="27">
        <f>B26+B27</f>
        <v>-2662.75</v>
      </c>
      <c r="C25" s="28"/>
    </row>
    <row r="26" spans="1:3" x14ac:dyDescent="0.25">
      <c r="A26" s="12" t="s">
        <v>57</v>
      </c>
      <c r="B26" s="27">
        <v>16054.95</v>
      </c>
      <c r="C26" s="28"/>
    </row>
    <row r="27" spans="1:3" x14ac:dyDescent="0.25">
      <c r="A27" s="12" t="s">
        <v>58</v>
      </c>
      <c r="B27" s="27">
        <v>-18717.7</v>
      </c>
      <c r="C27" s="28"/>
    </row>
    <row r="28" spans="1:3" x14ac:dyDescent="0.25">
      <c r="A28" s="11" t="s">
        <v>82</v>
      </c>
      <c r="B28" s="27">
        <f>B24+B25</f>
        <v>17227.80999999999</v>
      </c>
      <c r="C28" s="28"/>
    </row>
    <row r="29" spans="1:3" ht="15" customHeight="1" x14ac:dyDescent="0.25">
      <c r="A29" s="11" t="s">
        <v>28</v>
      </c>
      <c r="B29" s="27">
        <v>36937</v>
      </c>
      <c r="C29" s="28"/>
    </row>
    <row r="30" spans="1:3" ht="29.25" customHeight="1" x14ac:dyDescent="0.25">
      <c r="A30" s="41" t="s">
        <v>36</v>
      </c>
      <c r="B30" s="42"/>
      <c r="C30" s="43"/>
    </row>
    <row r="31" spans="1:3" x14ac:dyDescent="0.25">
      <c r="A31" s="40" t="s">
        <v>15</v>
      </c>
      <c r="B31" s="40"/>
      <c r="C31" s="17" t="s">
        <v>23</v>
      </c>
    </row>
    <row r="32" spans="1:3" ht="18" customHeight="1" x14ac:dyDescent="0.25">
      <c r="A32" s="40" t="s">
        <v>16</v>
      </c>
      <c r="B32" s="40"/>
      <c r="C32" s="18" t="s">
        <v>92</v>
      </c>
    </row>
    <row r="33" spans="1:3" ht="14.25" customHeight="1" x14ac:dyDescent="0.25">
      <c r="A33" s="40" t="s">
        <v>17</v>
      </c>
      <c r="B33" s="40"/>
      <c r="C33" s="17" t="s">
        <v>24</v>
      </c>
    </row>
    <row r="34" spans="1:3" ht="14.25" customHeight="1" x14ac:dyDescent="0.25">
      <c r="A34" s="40" t="s">
        <v>18</v>
      </c>
      <c r="B34" s="40"/>
      <c r="C34" s="17" t="s">
        <v>24</v>
      </c>
    </row>
    <row r="35" spans="1:3" ht="15" customHeight="1" x14ac:dyDescent="0.25">
      <c r="A35" s="40" t="s">
        <v>19</v>
      </c>
      <c r="B35" s="40"/>
      <c r="C35" s="17" t="s">
        <v>24</v>
      </c>
    </row>
    <row r="36" spans="1:3" ht="14.25" customHeight="1" x14ac:dyDescent="0.25">
      <c r="A36" s="40" t="s">
        <v>20</v>
      </c>
      <c r="B36" s="40"/>
      <c r="C36" s="17" t="s">
        <v>24</v>
      </c>
    </row>
    <row r="37" spans="1:3" ht="14.25" customHeight="1" x14ac:dyDescent="0.25">
      <c r="A37" s="40" t="s">
        <v>52</v>
      </c>
      <c r="B37" s="40"/>
      <c r="C37" s="17" t="s">
        <v>24</v>
      </c>
    </row>
    <row r="38" spans="1:3" ht="14.25" customHeight="1" x14ac:dyDescent="0.25">
      <c r="A38" s="40" t="s">
        <v>14</v>
      </c>
      <c r="B38" s="40"/>
      <c r="C38" s="17" t="s">
        <v>24</v>
      </c>
    </row>
    <row r="39" spans="1:3" ht="14.25" customHeight="1" x14ac:dyDescent="0.25">
      <c r="A39" s="40" t="s">
        <v>55</v>
      </c>
      <c r="B39" s="40"/>
      <c r="C39" s="17" t="s">
        <v>24</v>
      </c>
    </row>
    <row r="40" spans="1:3" ht="14.25" customHeight="1" x14ac:dyDescent="0.25">
      <c r="A40" s="40" t="s">
        <v>21</v>
      </c>
      <c r="B40" s="40"/>
      <c r="C40" s="17" t="s">
        <v>24</v>
      </c>
    </row>
    <row r="41" spans="1:3" ht="13.5" customHeight="1" x14ac:dyDescent="0.25">
      <c r="A41" s="44" t="s">
        <v>74</v>
      </c>
      <c r="B41" s="45"/>
      <c r="C41" s="17" t="s">
        <v>24</v>
      </c>
    </row>
    <row r="42" spans="1:3" x14ac:dyDescent="0.25">
      <c r="A42" s="40" t="s">
        <v>22</v>
      </c>
      <c r="B42" s="40"/>
      <c r="C42" s="17" t="s">
        <v>25</v>
      </c>
    </row>
    <row r="43" spans="1:3" ht="48" customHeight="1" x14ac:dyDescent="0.25">
      <c r="A43" s="37"/>
      <c r="B43" s="38"/>
      <c r="C43" s="39"/>
    </row>
    <row r="44" spans="1:3" x14ac:dyDescent="0.25">
      <c r="A44" s="29" t="s">
        <v>56</v>
      </c>
      <c r="B44" s="29"/>
      <c r="C44" s="29"/>
    </row>
    <row r="45" spans="1:3" ht="17.25" customHeight="1" x14ac:dyDescent="0.25">
      <c r="A45" s="2" t="s">
        <v>29</v>
      </c>
      <c r="B45" s="30" t="s">
        <v>86</v>
      </c>
      <c r="C45" s="31"/>
    </row>
    <row r="46" spans="1:3" x14ac:dyDescent="0.25">
      <c r="A46" s="14" t="s">
        <v>9</v>
      </c>
      <c r="B46" s="33">
        <v>1962</v>
      </c>
      <c r="C46" s="33"/>
    </row>
    <row r="47" spans="1:3" x14ac:dyDescent="0.25">
      <c r="A47" s="14" t="s">
        <v>10</v>
      </c>
      <c r="B47" s="33">
        <v>2</v>
      </c>
      <c r="C47" s="33"/>
    </row>
    <row r="48" spans="1:3" x14ac:dyDescent="0.25">
      <c r="A48" s="14" t="s">
        <v>11</v>
      </c>
      <c r="B48" s="33">
        <v>16</v>
      </c>
      <c r="C48" s="33"/>
    </row>
    <row r="49" spans="1:3" x14ac:dyDescent="0.25">
      <c r="A49" s="14" t="s">
        <v>12</v>
      </c>
      <c r="B49" s="33" t="s">
        <v>40</v>
      </c>
      <c r="C49" s="33"/>
    </row>
    <row r="50" spans="1:3" x14ac:dyDescent="0.25">
      <c r="A50" s="14" t="s">
        <v>13</v>
      </c>
      <c r="B50" s="33" t="s">
        <v>39</v>
      </c>
      <c r="C50" s="33"/>
    </row>
    <row r="51" spans="1:3" x14ac:dyDescent="0.25">
      <c r="A51" s="14" t="s">
        <v>30</v>
      </c>
      <c r="B51" s="34" t="s">
        <v>31</v>
      </c>
      <c r="C51" s="35"/>
    </row>
    <row r="52" spans="1:3" x14ac:dyDescent="0.25">
      <c r="A52" s="14" t="s">
        <v>32</v>
      </c>
      <c r="B52" s="34" t="s">
        <v>33</v>
      </c>
      <c r="C52" s="36"/>
    </row>
    <row r="53" spans="1:3" ht="16.5" customHeight="1" x14ac:dyDescent="0.25">
      <c r="A53" s="4" t="s">
        <v>35</v>
      </c>
      <c r="B53" s="5" t="s">
        <v>34</v>
      </c>
      <c r="C53" s="6" t="s">
        <v>75</v>
      </c>
    </row>
    <row r="54" spans="1:3" x14ac:dyDescent="0.25">
      <c r="A54" s="7" t="s">
        <v>2</v>
      </c>
      <c r="B54" s="8">
        <v>14604</v>
      </c>
      <c r="C54" s="8"/>
    </row>
    <row r="55" spans="1:3" x14ac:dyDescent="0.25">
      <c r="A55" s="7" t="s">
        <v>0</v>
      </c>
      <c r="B55" s="8">
        <v>540</v>
      </c>
      <c r="C55" s="8"/>
    </row>
    <row r="56" spans="1:3" x14ac:dyDescent="0.25">
      <c r="A56" s="7" t="s">
        <v>91</v>
      </c>
      <c r="B56" s="8">
        <v>7956</v>
      </c>
      <c r="C56" s="8"/>
    </row>
    <row r="57" spans="1:3" x14ac:dyDescent="0.25">
      <c r="A57" s="7" t="s">
        <v>60</v>
      </c>
      <c r="B57" s="8">
        <v>2650</v>
      </c>
      <c r="C57" s="15" t="s">
        <v>76</v>
      </c>
    </row>
    <row r="58" spans="1:3" x14ac:dyDescent="0.25">
      <c r="A58" s="7" t="s">
        <v>3</v>
      </c>
      <c r="B58" s="8">
        <v>15936</v>
      </c>
      <c r="C58" s="8"/>
    </row>
    <row r="59" spans="1:3" x14ac:dyDescent="0.25">
      <c r="A59" s="7" t="s">
        <v>4</v>
      </c>
      <c r="B59" s="8">
        <v>8856</v>
      </c>
      <c r="C59" s="3"/>
    </row>
    <row r="60" spans="1:3" x14ac:dyDescent="0.25">
      <c r="A60" s="7" t="s">
        <v>5</v>
      </c>
      <c r="B60" s="8">
        <v>715.92</v>
      </c>
      <c r="C60" s="3"/>
    </row>
    <row r="61" spans="1:3" x14ac:dyDescent="0.25">
      <c r="A61" s="7" t="s">
        <v>6</v>
      </c>
      <c r="B61" s="8">
        <v>1041.3599999999999</v>
      </c>
      <c r="C61" s="3"/>
    </row>
    <row r="62" spans="1:3" x14ac:dyDescent="0.25">
      <c r="A62" s="7" t="s">
        <v>7</v>
      </c>
      <c r="B62" s="8">
        <v>4704</v>
      </c>
      <c r="C62" s="3"/>
    </row>
    <row r="63" spans="1:3" x14ac:dyDescent="0.25">
      <c r="A63" s="9" t="s">
        <v>72</v>
      </c>
      <c r="B63" s="6">
        <v>8784.49</v>
      </c>
      <c r="C63" s="3"/>
    </row>
    <row r="64" spans="1:3" x14ac:dyDescent="0.25">
      <c r="A64" s="10" t="s">
        <v>73</v>
      </c>
      <c r="B64" s="6">
        <v>1582.58</v>
      </c>
      <c r="C64" s="3"/>
    </row>
    <row r="65" spans="1:3" x14ac:dyDescent="0.25">
      <c r="A65" s="11" t="s">
        <v>8</v>
      </c>
      <c r="B65" s="27">
        <f>SUM(B54:B64)</f>
        <v>67370.350000000006</v>
      </c>
      <c r="C65" s="28"/>
    </row>
    <row r="66" spans="1:3" x14ac:dyDescent="0.25">
      <c r="A66" s="11" t="s">
        <v>27</v>
      </c>
      <c r="B66" s="27">
        <v>97058.15</v>
      </c>
      <c r="C66" s="28"/>
    </row>
    <row r="67" spans="1:3" x14ac:dyDescent="0.25">
      <c r="A67" s="11" t="s">
        <v>59</v>
      </c>
      <c r="B67" s="27">
        <v>4200</v>
      </c>
      <c r="C67" s="28"/>
    </row>
    <row r="68" spans="1:3" x14ac:dyDescent="0.25">
      <c r="A68" s="11" t="s">
        <v>80</v>
      </c>
      <c r="B68" s="27">
        <f>B66+B67-B65</f>
        <v>33887.799999999988</v>
      </c>
      <c r="C68" s="28"/>
    </row>
    <row r="69" spans="1:3" x14ac:dyDescent="0.25">
      <c r="A69" s="11" t="s">
        <v>81</v>
      </c>
      <c r="B69" s="27">
        <f>B70+B71</f>
        <v>-19830.829999999998</v>
      </c>
      <c r="C69" s="28"/>
    </row>
    <row r="70" spans="1:3" x14ac:dyDescent="0.25">
      <c r="A70" s="12" t="s">
        <v>57</v>
      </c>
      <c r="B70" s="27">
        <v>13654.52</v>
      </c>
      <c r="C70" s="28"/>
    </row>
    <row r="71" spans="1:3" x14ac:dyDescent="0.25">
      <c r="A71" s="12" t="s">
        <v>58</v>
      </c>
      <c r="B71" s="27">
        <v>-33485.35</v>
      </c>
      <c r="C71" s="28"/>
    </row>
    <row r="72" spans="1:3" x14ac:dyDescent="0.25">
      <c r="A72" s="11" t="s">
        <v>82</v>
      </c>
      <c r="B72" s="27">
        <f>B69+B68</f>
        <v>14056.96999999999</v>
      </c>
      <c r="C72" s="28"/>
    </row>
    <row r="73" spans="1:3" x14ac:dyDescent="0.25">
      <c r="A73" s="11" t="s">
        <v>28</v>
      </c>
      <c r="B73" s="27">
        <v>64559.62</v>
      </c>
      <c r="C73" s="28"/>
    </row>
    <row r="74" spans="1:3" ht="30.75" customHeight="1" x14ac:dyDescent="0.25">
      <c r="A74" s="20" t="s">
        <v>36</v>
      </c>
      <c r="B74" s="20"/>
      <c r="C74" s="20"/>
    </row>
    <row r="75" spans="1:3" x14ac:dyDescent="0.25">
      <c r="A75" s="25" t="s">
        <v>15</v>
      </c>
      <c r="B75" s="25"/>
      <c r="C75" s="3" t="s">
        <v>23</v>
      </c>
    </row>
    <row r="76" spans="1:3" x14ac:dyDescent="0.25">
      <c r="A76" s="25" t="s">
        <v>16</v>
      </c>
      <c r="B76" s="25"/>
      <c r="C76" s="13" t="s">
        <v>92</v>
      </c>
    </row>
    <row r="77" spans="1:3" x14ac:dyDescent="0.25">
      <c r="A77" s="25" t="s">
        <v>17</v>
      </c>
      <c r="B77" s="25"/>
      <c r="C77" s="3" t="s">
        <v>24</v>
      </c>
    </row>
    <row r="78" spans="1:3" x14ac:dyDescent="0.25">
      <c r="A78" s="25" t="s">
        <v>18</v>
      </c>
      <c r="B78" s="25"/>
      <c r="C78" s="3" t="s">
        <v>24</v>
      </c>
    </row>
    <row r="79" spans="1:3" x14ac:dyDescent="0.25">
      <c r="A79" s="25" t="s">
        <v>19</v>
      </c>
      <c r="B79" s="25"/>
      <c r="C79" s="3" t="s">
        <v>24</v>
      </c>
    </row>
    <row r="80" spans="1:3" x14ac:dyDescent="0.25">
      <c r="A80" s="25" t="s">
        <v>20</v>
      </c>
      <c r="B80" s="25"/>
      <c r="C80" s="3" t="s">
        <v>24</v>
      </c>
    </row>
    <row r="81" spans="1:3" x14ac:dyDescent="0.25">
      <c r="A81" s="25" t="s">
        <v>52</v>
      </c>
      <c r="B81" s="25"/>
      <c r="C81" s="3" t="s">
        <v>24</v>
      </c>
    </row>
    <row r="82" spans="1:3" x14ac:dyDescent="0.25">
      <c r="A82" s="25" t="s">
        <v>14</v>
      </c>
      <c r="B82" s="25"/>
      <c r="C82" s="3" t="s">
        <v>24</v>
      </c>
    </row>
    <row r="83" spans="1:3" x14ac:dyDescent="0.25">
      <c r="A83" s="25" t="s">
        <v>55</v>
      </c>
      <c r="B83" s="25"/>
      <c r="C83" s="3" t="s">
        <v>24</v>
      </c>
    </row>
    <row r="84" spans="1:3" x14ac:dyDescent="0.25">
      <c r="A84" s="25" t="s">
        <v>21</v>
      </c>
      <c r="B84" s="25"/>
      <c r="C84" s="3" t="s">
        <v>24</v>
      </c>
    </row>
    <row r="85" spans="1:3" x14ac:dyDescent="0.25">
      <c r="A85" s="26" t="s">
        <v>74</v>
      </c>
      <c r="B85" s="26"/>
      <c r="C85" s="3" t="s">
        <v>24</v>
      </c>
    </row>
    <row r="86" spans="1:3" x14ac:dyDescent="0.25">
      <c r="A86" s="25" t="s">
        <v>22</v>
      </c>
      <c r="B86" s="25"/>
      <c r="C86" s="3" t="s">
        <v>25</v>
      </c>
    </row>
    <row r="87" spans="1:3" ht="47.25" customHeight="1" x14ac:dyDescent="0.25">
      <c r="A87" s="37"/>
      <c r="B87" s="38"/>
      <c r="C87" s="39"/>
    </row>
    <row r="88" spans="1:3" x14ac:dyDescent="0.25">
      <c r="A88" s="29" t="s">
        <v>56</v>
      </c>
      <c r="B88" s="29"/>
      <c r="C88" s="29"/>
    </row>
    <row r="89" spans="1:3" ht="17.25" customHeight="1" x14ac:dyDescent="0.25">
      <c r="A89" s="2" t="s">
        <v>29</v>
      </c>
      <c r="B89" s="30" t="s">
        <v>87</v>
      </c>
      <c r="C89" s="31"/>
    </row>
    <row r="90" spans="1:3" x14ac:dyDescent="0.25">
      <c r="A90" s="3" t="s">
        <v>9</v>
      </c>
      <c r="B90" s="32">
        <v>1964</v>
      </c>
      <c r="C90" s="32"/>
    </row>
    <row r="91" spans="1:3" x14ac:dyDescent="0.25">
      <c r="A91" s="3" t="s">
        <v>10</v>
      </c>
      <c r="B91" s="32">
        <v>4</v>
      </c>
      <c r="C91" s="32"/>
    </row>
    <row r="92" spans="1:3" x14ac:dyDescent="0.25">
      <c r="A92" s="3" t="s">
        <v>11</v>
      </c>
      <c r="B92" s="32">
        <v>32</v>
      </c>
      <c r="C92" s="32"/>
    </row>
    <row r="93" spans="1:3" x14ac:dyDescent="0.25">
      <c r="A93" s="3" t="s">
        <v>12</v>
      </c>
      <c r="B93" s="32" t="s">
        <v>42</v>
      </c>
      <c r="C93" s="32"/>
    </row>
    <row r="94" spans="1:3" x14ac:dyDescent="0.25">
      <c r="A94" s="3" t="s">
        <v>13</v>
      </c>
      <c r="B94" s="32" t="s">
        <v>41</v>
      </c>
      <c r="C94" s="32"/>
    </row>
    <row r="95" spans="1:3" x14ac:dyDescent="0.25">
      <c r="A95" s="3" t="s">
        <v>30</v>
      </c>
      <c r="B95" s="21" t="s">
        <v>31</v>
      </c>
      <c r="C95" s="32"/>
    </row>
    <row r="96" spans="1:3" x14ac:dyDescent="0.25">
      <c r="A96" s="3" t="s">
        <v>32</v>
      </c>
      <c r="B96" s="21" t="s">
        <v>33</v>
      </c>
      <c r="C96" s="21"/>
    </row>
    <row r="97" spans="1:3" ht="18.75" customHeight="1" x14ac:dyDescent="0.25">
      <c r="A97" s="4" t="s">
        <v>35</v>
      </c>
      <c r="B97" s="5" t="s">
        <v>34</v>
      </c>
      <c r="C97" s="6" t="s">
        <v>75</v>
      </c>
    </row>
    <row r="98" spans="1:3" x14ac:dyDescent="0.25">
      <c r="A98" s="7" t="s">
        <v>61</v>
      </c>
      <c r="B98" s="8">
        <v>2021.85</v>
      </c>
      <c r="C98" s="8" t="s">
        <v>53</v>
      </c>
    </row>
    <row r="99" spans="1:3" x14ac:dyDescent="0.25">
      <c r="A99" s="7" t="s">
        <v>62</v>
      </c>
      <c r="B99" s="8">
        <v>114.25</v>
      </c>
      <c r="C99" s="8" t="s">
        <v>53</v>
      </c>
    </row>
    <row r="100" spans="1:3" x14ac:dyDescent="0.25">
      <c r="A100" s="7" t="s">
        <v>63</v>
      </c>
      <c r="B100" s="8">
        <v>25491.01</v>
      </c>
      <c r="C100" s="8" t="s">
        <v>53</v>
      </c>
    </row>
    <row r="101" spans="1:3" x14ac:dyDescent="0.25">
      <c r="A101" s="7" t="s">
        <v>64</v>
      </c>
      <c r="B101" s="8">
        <v>20663</v>
      </c>
      <c r="C101" s="8"/>
    </row>
    <row r="102" spans="1:3" x14ac:dyDescent="0.25">
      <c r="A102" s="7" t="s">
        <v>65</v>
      </c>
      <c r="B102" s="8">
        <v>1819.99</v>
      </c>
      <c r="C102" s="8"/>
    </row>
    <row r="103" spans="1:3" x14ac:dyDescent="0.25">
      <c r="A103" s="7" t="s">
        <v>66</v>
      </c>
      <c r="B103" s="8">
        <v>449.33</v>
      </c>
      <c r="C103" s="8"/>
    </row>
    <row r="104" spans="1:3" x14ac:dyDescent="0.25">
      <c r="A104" s="7" t="s">
        <v>2</v>
      </c>
      <c r="B104" s="8">
        <v>34176</v>
      </c>
      <c r="C104" s="8"/>
    </row>
    <row r="105" spans="1:3" x14ac:dyDescent="0.25">
      <c r="A105" s="7" t="s">
        <v>1</v>
      </c>
      <c r="B105" s="8">
        <v>1896.12</v>
      </c>
      <c r="C105" s="8"/>
    </row>
    <row r="106" spans="1:3" x14ac:dyDescent="0.25">
      <c r="A106" s="7" t="s">
        <v>91</v>
      </c>
      <c r="B106" s="8">
        <v>18648</v>
      </c>
      <c r="C106" s="8"/>
    </row>
    <row r="107" spans="1:3" x14ac:dyDescent="0.25">
      <c r="A107" s="7" t="s">
        <v>60</v>
      </c>
      <c r="B107" s="8">
        <v>2650</v>
      </c>
      <c r="C107" s="15" t="s">
        <v>76</v>
      </c>
    </row>
    <row r="108" spans="1:3" x14ac:dyDescent="0.25">
      <c r="A108" s="7" t="s">
        <v>3</v>
      </c>
      <c r="B108" s="8">
        <v>37284</v>
      </c>
      <c r="C108" s="8"/>
    </row>
    <row r="109" spans="1:3" x14ac:dyDescent="0.25">
      <c r="A109" s="7" t="s">
        <v>4</v>
      </c>
      <c r="B109" s="8">
        <v>20712</v>
      </c>
      <c r="C109" s="8"/>
    </row>
    <row r="110" spans="1:3" x14ac:dyDescent="0.25">
      <c r="A110" s="7" t="s">
        <v>5</v>
      </c>
      <c r="B110" s="8">
        <v>1675.92</v>
      </c>
      <c r="C110" s="8"/>
    </row>
    <row r="111" spans="1:3" x14ac:dyDescent="0.25">
      <c r="A111" s="7" t="s">
        <v>6</v>
      </c>
      <c r="B111" s="8">
        <v>2436.48</v>
      </c>
      <c r="C111" s="8"/>
    </row>
    <row r="112" spans="1:3" x14ac:dyDescent="0.25">
      <c r="A112" s="7" t="s">
        <v>7</v>
      </c>
      <c r="B112" s="8">
        <v>10980</v>
      </c>
      <c r="C112" s="8"/>
    </row>
    <row r="113" spans="1:3" x14ac:dyDescent="0.25">
      <c r="A113" s="9" t="s">
        <v>72</v>
      </c>
      <c r="B113" s="8">
        <v>19474.78</v>
      </c>
      <c r="C113" s="8"/>
    </row>
    <row r="114" spans="1:3" x14ac:dyDescent="0.25">
      <c r="A114" s="10" t="s">
        <v>73</v>
      </c>
      <c r="B114" s="8">
        <v>3778.99</v>
      </c>
      <c r="C114" s="8"/>
    </row>
    <row r="115" spans="1:3" x14ac:dyDescent="0.25">
      <c r="A115" s="11" t="s">
        <v>8</v>
      </c>
      <c r="B115" s="27">
        <f>SUM(B98:B114)</f>
        <v>204271.72</v>
      </c>
      <c r="C115" s="28"/>
    </row>
    <row r="116" spans="1:3" x14ac:dyDescent="0.25">
      <c r="A116" s="11" t="s">
        <v>27</v>
      </c>
      <c r="B116" s="27">
        <v>199804.52</v>
      </c>
      <c r="C116" s="28"/>
    </row>
    <row r="117" spans="1:3" x14ac:dyDescent="0.25">
      <c r="A117" s="11" t="s">
        <v>59</v>
      </c>
      <c r="B117" s="27">
        <v>4200</v>
      </c>
      <c r="C117" s="28"/>
    </row>
    <row r="118" spans="1:3" x14ac:dyDescent="0.25">
      <c r="A118" s="11" t="s">
        <v>80</v>
      </c>
      <c r="B118" s="27">
        <f>B116+B117-B115</f>
        <v>-267.20000000001164</v>
      </c>
      <c r="C118" s="28"/>
    </row>
    <row r="119" spans="1:3" x14ac:dyDescent="0.25">
      <c r="A119" s="11" t="s">
        <v>81</v>
      </c>
      <c r="B119" s="27">
        <f>B120+B121</f>
        <v>30227.61</v>
      </c>
      <c r="C119" s="28"/>
    </row>
    <row r="120" spans="1:3" x14ac:dyDescent="0.25">
      <c r="A120" s="11" t="s">
        <v>57</v>
      </c>
      <c r="B120" s="27">
        <v>32446.34</v>
      </c>
      <c r="C120" s="28"/>
    </row>
    <row r="121" spans="1:3" ht="16.5" customHeight="1" x14ac:dyDescent="0.25">
      <c r="A121" s="11" t="s">
        <v>58</v>
      </c>
      <c r="B121" s="27">
        <v>-2218.73</v>
      </c>
      <c r="C121" s="28"/>
    </row>
    <row r="122" spans="1:3" x14ac:dyDescent="0.25">
      <c r="A122" s="11" t="s">
        <v>82</v>
      </c>
      <c r="B122" s="27">
        <f>B118+B119</f>
        <v>29960.409999999989</v>
      </c>
      <c r="C122" s="28"/>
    </row>
    <row r="123" spans="1:3" x14ac:dyDescent="0.25">
      <c r="A123" s="11" t="s">
        <v>28</v>
      </c>
      <c r="B123" s="27">
        <v>66115.8</v>
      </c>
      <c r="C123" s="28"/>
    </row>
    <row r="124" spans="1:3" ht="28.5" customHeight="1" x14ac:dyDescent="0.25">
      <c r="A124" s="20" t="s">
        <v>26</v>
      </c>
      <c r="B124" s="20"/>
      <c r="C124" s="20"/>
    </row>
    <row r="125" spans="1:3" x14ac:dyDescent="0.25">
      <c r="A125" s="25" t="s">
        <v>15</v>
      </c>
      <c r="B125" s="25"/>
      <c r="C125" s="3" t="s">
        <v>23</v>
      </c>
    </row>
    <row r="126" spans="1:3" x14ac:dyDescent="0.25">
      <c r="A126" s="25" t="s">
        <v>16</v>
      </c>
      <c r="B126" s="25"/>
      <c r="C126" s="13" t="s">
        <v>92</v>
      </c>
    </row>
    <row r="127" spans="1:3" x14ac:dyDescent="0.25">
      <c r="A127" s="25" t="s">
        <v>17</v>
      </c>
      <c r="B127" s="25"/>
      <c r="C127" s="3" t="s">
        <v>24</v>
      </c>
    </row>
    <row r="128" spans="1:3" x14ac:dyDescent="0.25">
      <c r="A128" s="25" t="s">
        <v>18</v>
      </c>
      <c r="B128" s="25"/>
      <c r="C128" s="3" t="s">
        <v>24</v>
      </c>
    </row>
    <row r="129" spans="1:3" x14ac:dyDescent="0.25">
      <c r="A129" s="25" t="s">
        <v>19</v>
      </c>
      <c r="B129" s="25"/>
      <c r="C129" s="3" t="s">
        <v>24</v>
      </c>
    </row>
    <row r="130" spans="1:3" x14ac:dyDescent="0.25">
      <c r="A130" s="25" t="s">
        <v>20</v>
      </c>
      <c r="B130" s="25"/>
      <c r="C130" s="3" t="s">
        <v>24</v>
      </c>
    </row>
    <row r="131" spans="1:3" x14ac:dyDescent="0.25">
      <c r="A131" s="25" t="s">
        <v>52</v>
      </c>
      <c r="B131" s="25"/>
      <c r="C131" s="3" t="s">
        <v>24</v>
      </c>
    </row>
    <row r="132" spans="1:3" x14ac:dyDescent="0.25">
      <c r="A132" s="25" t="s">
        <v>14</v>
      </c>
      <c r="B132" s="25"/>
      <c r="C132" s="3" t="s">
        <v>24</v>
      </c>
    </row>
    <row r="133" spans="1:3" x14ac:dyDescent="0.25">
      <c r="A133" s="25" t="s">
        <v>55</v>
      </c>
      <c r="B133" s="25"/>
      <c r="C133" s="3" t="s">
        <v>24</v>
      </c>
    </row>
    <row r="134" spans="1:3" x14ac:dyDescent="0.25">
      <c r="A134" s="25" t="s">
        <v>21</v>
      </c>
      <c r="B134" s="25"/>
      <c r="C134" s="3" t="s">
        <v>24</v>
      </c>
    </row>
    <row r="135" spans="1:3" x14ac:dyDescent="0.25">
      <c r="A135" s="26" t="s">
        <v>74</v>
      </c>
      <c r="B135" s="26"/>
      <c r="C135" s="3" t="s">
        <v>24</v>
      </c>
    </row>
    <row r="136" spans="1:3" x14ac:dyDescent="0.25">
      <c r="A136" s="25" t="s">
        <v>22</v>
      </c>
      <c r="B136" s="25"/>
      <c r="C136" s="3" t="s">
        <v>25</v>
      </c>
    </row>
    <row r="137" spans="1:3" ht="48.75" customHeight="1" x14ac:dyDescent="0.25">
      <c r="A137" s="37"/>
      <c r="B137" s="38"/>
      <c r="C137" s="38"/>
    </row>
    <row r="138" spans="1:3" x14ac:dyDescent="0.25">
      <c r="A138" s="29" t="s">
        <v>56</v>
      </c>
      <c r="B138" s="29"/>
      <c r="C138" s="29"/>
    </row>
    <row r="139" spans="1:3" ht="18" customHeight="1" x14ac:dyDescent="0.25">
      <c r="A139" s="2" t="s">
        <v>29</v>
      </c>
      <c r="B139" s="30" t="s">
        <v>88</v>
      </c>
      <c r="C139" s="31"/>
    </row>
    <row r="140" spans="1:3" x14ac:dyDescent="0.25">
      <c r="A140" s="3" t="s">
        <v>9</v>
      </c>
      <c r="B140" s="32">
        <v>1966</v>
      </c>
      <c r="C140" s="32"/>
    </row>
    <row r="141" spans="1:3" x14ac:dyDescent="0.25">
      <c r="A141" s="3" t="s">
        <v>10</v>
      </c>
      <c r="B141" s="32">
        <v>4</v>
      </c>
      <c r="C141" s="32"/>
    </row>
    <row r="142" spans="1:3" x14ac:dyDescent="0.25">
      <c r="A142" s="3" t="s">
        <v>11</v>
      </c>
      <c r="B142" s="32">
        <v>32</v>
      </c>
      <c r="C142" s="32"/>
    </row>
    <row r="143" spans="1:3" x14ac:dyDescent="0.25">
      <c r="A143" s="3" t="s">
        <v>12</v>
      </c>
      <c r="B143" s="32" t="s">
        <v>44</v>
      </c>
      <c r="C143" s="32"/>
    </row>
    <row r="144" spans="1:3" x14ac:dyDescent="0.25">
      <c r="A144" s="3" t="s">
        <v>13</v>
      </c>
      <c r="B144" s="32" t="s">
        <v>43</v>
      </c>
      <c r="C144" s="32"/>
    </row>
    <row r="145" spans="1:3" x14ac:dyDescent="0.25">
      <c r="A145" s="3" t="s">
        <v>30</v>
      </c>
      <c r="B145" s="21" t="s">
        <v>31</v>
      </c>
      <c r="C145" s="32"/>
    </row>
    <row r="146" spans="1:3" x14ac:dyDescent="0.25">
      <c r="A146" s="3" t="s">
        <v>32</v>
      </c>
      <c r="B146" s="21" t="s">
        <v>33</v>
      </c>
      <c r="C146" s="21"/>
    </row>
    <row r="147" spans="1:3" ht="17.25" customHeight="1" x14ac:dyDescent="0.25">
      <c r="A147" s="4" t="s">
        <v>35</v>
      </c>
      <c r="B147" s="5" t="s">
        <v>34</v>
      </c>
      <c r="C147" s="6" t="s">
        <v>75</v>
      </c>
    </row>
    <row r="148" spans="1:3" x14ac:dyDescent="0.25">
      <c r="A148" s="7" t="s">
        <v>65</v>
      </c>
      <c r="B148" s="8">
        <v>27052.98</v>
      </c>
      <c r="C148" s="8" t="s">
        <v>76</v>
      </c>
    </row>
    <row r="149" spans="1:3" x14ac:dyDescent="0.25">
      <c r="A149" s="7" t="s">
        <v>67</v>
      </c>
      <c r="B149" s="8">
        <v>76003</v>
      </c>
      <c r="C149" s="8" t="s">
        <v>77</v>
      </c>
    </row>
    <row r="150" spans="1:3" x14ac:dyDescent="0.25">
      <c r="A150" s="7" t="s">
        <v>66</v>
      </c>
      <c r="B150" s="8">
        <v>26026</v>
      </c>
      <c r="C150" s="8" t="s">
        <v>78</v>
      </c>
    </row>
    <row r="151" spans="1:3" x14ac:dyDescent="0.25">
      <c r="A151" s="7" t="s">
        <v>2</v>
      </c>
      <c r="B151" s="8">
        <v>34320</v>
      </c>
      <c r="C151" s="8"/>
    </row>
    <row r="152" spans="1:3" x14ac:dyDescent="0.25">
      <c r="A152" s="7" t="s">
        <v>68</v>
      </c>
      <c r="B152" s="8">
        <v>1890</v>
      </c>
      <c r="C152" s="8" t="s">
        <v>76</v>
      </c>
    </row>
    <row r="153" spans="1:3" x14ac:dyDescent="0.25">
      <c r="A153" s="7" t="s">
        <v>0</v>
      </c>
      <c r="B153" s="8">
        <v>1430</v>
      </c>
      <c r="C153" s="8" t="s">
        <v>78</v>
      </c>
    </row>
    <row r="154" spans="1:3" x14ac:dyDescent="0.25">
      <c r="A154" s="7" t="s">
        <v>91</v>
      </c>
      <c r="B154" s="8">
        <v>18720</v>
      </c>
      <c r="C154" s="8"/>
    </row>
    <row r="155" spans="1:3" x14ac:dyDescent="0.25">
      <c r="A155" s="7" t="s">
        <v>60</v>
      </c>
      <c r="B155" s="8">
        <v>2650</v>
      </c>
      <c r="C155" s="8" t="s">
        <v>76</v>
      </c>
    </row>
    <row r="156" spans="1:3" x14ac:dyDescent="0.25">
      <c r="A156" s="7" t="s">
        <v>3</v>
      </c>
      <c r="B156" s="8">
        <v>37440</v>
      </c>
      <c r="C156" s="8"/>
    </row>
    <row r="157" spans="1:3" x14ac:dyDescent="0.25">
      <c r="A157" s="7" t="s">
        <v>4</v>
      </c>
      <c r="B157" s="8">
        <v>20796</v>
      </c>
      <c r="C157" s="8"/>
    </row>
    <row r="158" spans="1:3" x14ac:dyDescent="0.25">
      <c r="A158" s="7" t="s">
        <v>5</v>
      </c>
      <c r="B158" s="8">
        <v>4599.3599999999997</v>
      </c>
      <c r="C158" s="8"/>
    </row>
    <row r="159" spans="1:3" x14ac:dyDescent="0.25">
      <c r="A159" s="7" t="s">
        <v>6</v>
      </c>
      <c r="B159" s="8">
        <v>2447.2800000000002</v>
      </c>
      <c r="C159" s="8"/>
    </row>
    <row r="160" spans="1:3" x14ac:dyDescent="0.25">
      <c r="A160" s="7" t="s">
        <v>7</v>
      </c>
      <c r="B160" s="8">
        <v>11028</v>
      </c>
      <c r="C160" s="8"/>
    </row>
    <row r="161" spans="1:3" x14ac:dyDescent="0.25">
      <c r="A161" s="7" t="s">
        <v>69</v>
      </c>
      <c r="B161" s="8">
        <v>14000</v>
      </c>
      <c r="C161" s="8" t="s">
        <v>77</v>
      </c>
    </row>
    <row r="162" spans="1:3" x14ac:dyDescent="0.25">
      <c r="A162" s="7" t="s">
        <v>51</v>
      </c>
      <c r="B162" s="8">
        <v>15659.2</v>
      </c>
      <c r="C162" s="8" t="s">
        <v>76</v>
      </c>
    </row>
    <row r="163" spans="1:3" x14ac:dyDescent="0.25">
      <c r="A163" s="9" t="s">
        <v>72</v>
      </c>
      <c r="B163" s="8">
        <v>21029.759999999998</v>
      </c>
      <c r="C163" s="8"/>
    </row>
    <row r="164" spans="1:3" x14ac:dyDescent="0.25">
      <c r="A164" s="10" t="s">
        <v>73</v>
      </c>
      <c r="B164" s="8">
        <v>3788.65</v>
      </c>
      <c r="C164" s="8"/>
    </row>
    <row r="165" spans="1:3" x14ac:dyDescent="0.25">
      <c r="A165" s="11" t="s">
        <v>8</v>
      </c>
      <c r="B165" s="27">
        <f>SUM(B148:B164)</f>
        <v>318880.23000000004</v>
      </c>
      <c r="C165" s="28"/>
    </row>
    <row r="166" spans="1:3" x14ac:dyDescent="0.25">
      <c r="A166" s="11" t="s">
        <v>27</v>
      </c>
      <c r="B166" s="27">
        <v>184356.93</v>
      </c>
      <c r="C166" s="28"/>
    </row>
    <row r="167" spans="1:3" x14ac:dyDescent="0.25">
      <c r="A167" s="11" t="s">
        <v>59</v>
      </c>
      <c r="B167" s="27">
        <v>4200</v>
      </c>
      <c r="C167" s="28"/>
    </row>
    <row r="168" spans="1:3" x14ac:dyDescent="0.25">
      <c r="A168" s="11" t="s">
        <v>80</v>
      </c>
      <c r="B168" s="27">
        <f>B166+B167-B165</f>
        <v>-130323.30000000005</v>
      </c>
      <c r="C168" s="28"/>
    </row>
    <row r="169" spans="1:3" x14ac:dyDescent="0.25">
      <c r="A169" s="11" t="s">
        <v>81</v>
      </c>
      <c r="B169" s="27">
        <f>B170+B171</f>
        <v>-320081.55</v>
      </c>
      <c r="C169" s="28"/>
    </row>
    <row r="170" spans="1:3" x14ac:dyDescent="0.25">
      <c r="A170" s="12" t="s">
        <v>57</v>
      </c>
      <c r="B170" s="27">
        <v>-127672.18</v>
      </c>
      <c r="C170" s="28"/>
    </row>
    <row r="171" spans="1:3" x14ac:dyDescent="0.25">
      <c r="A171" s="12" t="s">
        <v>58</v>
      </c>
      <c r="B171" s="27">
        <v>-192409.37</v>
      </c>
      <c r="C171" s="28"/>
    </row>
    <row r="172" spans="1:3" x14ac:dyDescent="0.25">
      <c r="A172" s="11" t="s">
        <v>82</v>
      </c>
      <c r="B172" s="27">
        <f>B168+B169</f>
        <v>-450404.85000000003</v>
      </c>
      <c r="C172" s="28"/>
    </row>
    <row r="173" spans="1:3" x14ac:dyDescent="0.25">
      <c r="A173" s="11" t="s">
        <v>28</v>
      </c>
      <c r="B173" s="27">
        <v>84045.36</v>
      </c>
      <c r="C173" s="28"/>
    </row>
    <row r="174" spans="1:3" ht="29.25" customHeight="1" x14ac:dyDescent="0.25">
      <c r="A174" s="20" t="s">
        <v>26</v>
      </c>
      <c r="B174" s="20"/>
      <c r="C174" s="20"/>
    </row>
    <row r="175" spans="1:3" x14ac:dyDescent="0.25">
      <c r="A175" s="25" t="s">
        <v>15</v>
      </c>
      <c r="B175" s="25"/>
      <c r="C175" s="3" t="s">
        <v>23</v>
      </c>
    </row>
    <row r="176" spans="1:3" x14ac:dyDescent="0.25">
      <c r="A176" s="25" t="s">
        <v>16</v>
      </c>
      <c r="B176" s="25"/>
      <c r="C176" s="13" t="s">
        <v>92</v>
      </c>
    </row>
    <row r="177" spans="1:3" x14ac:dyDescent="0.25">
      <c r="A177" s="25" t="s">
        <v>17</v>
      </c>
      <c r="B177" s="25"/>
      <c r="C177" s="3" t="s">
        <v>24</v>
      </c>
    </row>
    <row r="178" spans="1:3" x14ac:dyDescent="0.25">
      <c r="A178" s="25" t="s">
        <v>19</v>
      </c>
      <c r="B178" s="25"/>
      <c r="C178" s="3" t="s">
        <v>24</v>
      </c>
    </row>
    <row r="179" spans="1:3" x14ac:dyDescent="0.25">
      <c r="A179" s="25" t="s">
        <v>20</v>
      </c>
      <c r="B179" s="25"/>
      <c r="C179" s="3" t="s">
        <v>24</v>
      </c>
    </row>
    <row r="180" spans="1:3" x14ac:dyDescent="0.25">
      <c r="A180" s="25" t="s">
        <v>52</v>
      </c>
      <c r="B180" s="25"/>
      <c r="C180" s="3" t="s">
        <v>24</v>
      </c>
    </row>
    <row r="181" spans="1:3" x14ac:dyDescent="0.25">
      <c r="A181" s="25" t="s">
        <v>14</v>
      </c>
      <c r="B181" s="25"/>
      <c r="C181" s="3" t="s">
        <v>24</v>
      </c>
    </row>
    <row r="182" spans="1:3" x14ac:dyDescent="0.25">
      <c r="A182" s="25" t="s">
        <v>55</v>
      </c>
      <c r="B182" s="25"/>
      <c r="C182" s="3" t="s">
        <v>24</v>
      </c>
    </row>
    <row r="183" spans="1:3" x14ac:dyDescent="0.25">
      <c r="A183" s="25" t="s">
        <v>21</v>
      </c>
      <c r="B183" s="25"/>
      <c r="C183" s="3" t="s">
        <v>24</v>
      </c>
    </row>
    <row r="184" spans="1:3" x14ac:dyDescent="0.25">
      <c r="A184" s="26" t="s">
        <v>74</v>
      </c>
      <c r="B184" s="26"/>
      <c r="C184" s="3" t="s">
        <v>24</v>
      </c>
    </row>
    <row r="185" spans="1:3" x14ac:dyDescent="0.25">
      <c r="A185" s="25" t="s">
        <v>22</v>
      </c>
      <c r="B185" s="25"/>
      <c r="C185" s="3" t="s">
        <v>25</v>
      </c>
    </row>
    <row r="186" spans="1:3" ht="45" customHeight="1" x14ac:dyDescent="0.25">
      <c r="A186" s="37"/>
      <c r="B186" s="38"/>
      <c r="C186" s="39"/>
    </row>
    <row r="187" spans="1:3" x14ac:dyDescent="0.25">
      <c r="A187" s="29" t="s">
        <v>56</v>
      </c>
      <c r="B187" s="29"/>
      <c r="C187" s="29"/>
    </row>
    <row r="188" spans="1:3" ht="15.75" customHeight="1" x14ac:dyDescent="0.25">
      <c r="A188" s="2" t="s">
        <v>29</v>
      </c>
      <c r="B188" s="30" t="s">
        <v>83</v>
      </c>
      <c r="C188" s="31"/>
    </row>
    <row r="189" spans="1:3" x14ac:dyDescent="0.25">
      <c r="A189" s="14" t="s">
        <v>9</v>
      </c>
      <c r="B189" s="33">
        <v>1982</v>
      </c>
      <c r="C189" s="33"/>
    </row>
    <row r="190" spans="1:3" x14ac:dyDescent="0.25">
      <c r="A190" s="14" t="s">
        <v>10</v>
      </c>
      <c r="B190" s="33">
        <v>3</v>
      </c>
      <c r="C190" s="33"/>
    </row>
    <row r="191" spans="1:3" x14ac:dyDescent="0.25">
      <c r="A191" s="14" t="s">
        <v>11</v>
      </c>
      <c r="B191" s="33">
        <v>27</v>
      </c>
      <c r="C191" s="33"/>
    </row>
    <row r="192" spans="1:3" x14ac:dyDescent="0.25">
      <c r="A192" s="14" t="s">
        <v>12</v>
      </c>
      <c r="B192" s="33" t="s">
        <v>46</v>
      </c>
      <c r="C192" s="33"/>
    </row>
    <row r="193" spans="1:3" x14ac:dyDescent="0.25">
      <c r="A193" s="14" t="s">
        <v>13</v>
      </c>
      <c r="B193" s="33" t="s">
        <v>45</v>
      </c>
      <c r="C193" s="33"/>
    </row>
    <row r="194" spans="1:3" x14ac:dyDescent="0.25">
      <c r="A194" s="14" t="s">
        <v>30</v>
      </c>
      <c r="B194" s="34" t="s">
        <v>31</v>
      </c>
      <c r="C194" s="35"/>
    </row>
    <row r="195" spans="1:3" x14ac:dyDescent="0.25">
      <c r="A195" s="14" t="s">
        <v>32</v>
      </c>
      <c r="B195" s="34" t="s">
        <v>33</v>
      </c>
      <c r="C195" s="36"/>
    </row>
    <row r="196" spans="1:3" ht="18.75" customHeight="1" x14ac:dyDescent="0.25">
      <c r="A196" s="4" t="s">
        <v>35</v>
      </c>
      <c r="B196" s="5" t="s">
        <v>34</v>
      </c>
      <c r="C196" s="6" t="s">
        <v>75</v>
      </c>
    </row>
    <row r="197" spans="1:3" x14ac:dyDescent="0.25">
      <c r="A197" s="7" t="s">
        <v>67</v>
      </c>
      <c r="B197" s="8">
        <v>13273.2</v>
      </c>
      <c r="C197" s="8" t="s">
        <v>53</v>
      </c>
    </row>
    <row r="198" spans="1:3" x14ac:dyDescent="0.25">
      <c r="A198" s="7" t="s">
        <v>2</v>
      </c>
      <c r="B198" s="8">
        <v>34572</v>
      </c>
      <c r="C198" s="8"/>
    </row>
    <row r="199" spans="1:3" x14ac:dyDescent="0.25">
      <c r="A199" s="7" t="s">
        <v>91</v>
      </c>
      <c r="B199" s="8">
        <v>18864</v>
      </c>
      <c r="C199" s="8"/>
    </row>
    <row r="200" spans="1:3" x14ac:dyDescent="0.25">
      <c r="A200" s="7" t="s">
        <v>60</v>
      </c>
      <c r="B200" s="8">
        <v>2650</v>
      </c>
      <c r="C200" s="8" t="s">
        <v>76</v>
      </c>
    </row>
    <row r="201" spans="1:3" x14ac:dyDescent="0.25">
      <c r="A201" s="7" t="s">
        <v>3</v>
      </c>
      <c r="B201" s="8">
        <v>37716</v>
      </c>
      <c r="C201" s="3"/>
    </row>
    <row r="202" spans="1:3" x14ac:dyDescent="0.25">
      <c r="A202" s="7" t="s">
        <v>4</v>
      </c>
      <c r="B202" s="8">
        <v>20952</v>
      </c>
      <c r="C202" s="3"/>
    </row>
    <row r="203" spans="1:3" x14ac:dyDescent="0.25">
      <c r="A203" s="7" t="s">
        <v>5</v>
      </c>
      <c r="B203" s="8">
        <v>1694.04</v>
      </c>
      <c r="C203" s="3"/>
    </row>
    <row r="204" spans="1:3" x14ac:dyDescent="0.25">
      <c r="A204" s="7" t="s">
        <v>6</v>
      </c>
      <c r="B204" s="8">
        <v>2464.3200000000002</v>
      </c>
      <c r="C204" s="3"/>
    </row>
    <row r="205" spans="1:3" x14ac:dyDescent="0.25">
      <c r="A205" s="7" t="s">
        <v>7</v>
      </c>
      <c r="B205" s="8">
        <v>11112</v>
      </c>
      <c r="C205" s="3"/>
    </row>
    <row r="206" spans="1:3" x14ac:dyDescent="0.25">
      <c r="A206" s="7" t="s">
        <v>69</v>
      </c>
      <c r="B206" s="8">
        <v>4200</v>
      </c>
      <c r="C206" s="8" t="s">
        <v>53</v>
      </c>
    </row>
    <row r="207" spans="1:3" x14ac:dyDescent="0.25">
      <c r="A207" s="9" t="s">
        <v>72</v>
      </c>
      <c r="B207" s="8">
        <v>19738.29</v>
      </c>
      <c r="C207" s="3"/>
    </row>
    <row r="208" spans="1:3" x14ac:dyDescent="0.25">
      <c r="A208" s="10" t="s">
        <v>73</v>
      </c>
      <c r="B208" s="8">
        <v>5337.65</v>
      </c>
      <c r="C208" s="3"/>
    </row>
    <row r="209" spans="1:3" ht="16.5" customHeight="1" x14ac:dyDescent="0.25">
      <c r="A209" s="11" t="s">
        <v>8</v>
      </c>
      <c r="B209" s="27">
        <f>SUM(B197:B208)</f>
        <v>172573.5</v>
      </c>
      <c r="C209" s="28"/>
    </row>
    <row r="210" spans="1:3" x14ac:dyDescent="0.25">
      <c r="A210" s="11" t="s">
        <v>27</v>
      </c>
      <c r="B210" s="27">
        <v>206000.8</v>
      </c>
      <c r="C210" s="28"/>
    </row>
    <row r="211" spans="1:3" x14ac:dyDescent="0.25">
      <c r="A211" s="11" t="s">
        <v>59</v>
      </c>
      <c r="B211" s="27">
        <v>4200</v>
      </c>
      <c r="C211" s="28"/>
    </row>
    <row r="212" spans="1:3" x14ac:dyDescent="0.25">
      <c r="A212" s="11" t="s">
        <v>80</v>
      </c>
      <c r="B212" s="27">
        <f>B211+B210-B209</f>
        <v>37627.299999999988</v>
      </c>
      <c r="C212" s="28"/>
    </row>
    <row r="213" spans="1:3" x14ac:dyDescent="0.25">
      <c r="A213" s="11" t="s">
        <v>81</v>
      </c>
      <c r="B213" s="27">
        <f>B214+B215</f>
        <v>-1119.6600000000003</v>
      </c>
      <c r="C213" s="28"/>
    </row>
    <row r="214" spans="1:3" x14ac:dyDescent="0.25">
      <c r="A214" s="12" t="s">
        <v>57</v>
      </c>
      <c r="B214" s="27">
        <v>-2979.28</v>
      </c>
      <c r="C214" s="28"/>
    </row>
    <row r="215" spans="1:3" x14ac:dyDescent="0.25">
      <c r="A215" s="12" t="s">
        <v>58</v>
      </c>
      <c r="B215" s="27">
        <v>1859.62</v>
      </c>
      <c r="C215" s="28"/>
    </row>
    <row r="216" spans="1:3" x14ac:dyDescent="0.25">
      <c r="A216" s="11" t="s">
        <v>82</v>
      </c>
      <c r="B216" s="27">
        <f>B212+B213</f>
        <v>36507.639999999985</v>
      </c>
      <c r="C216" s="28"/>
    </row>
    <row r="217" spans="1:3" x14ac:dyDescent="0.25">
      <c r="A217" s="11" t="s">
        <v>28</v>
      </c>
      <c r="B217" s="27">
        <v>15994.92</v>
      </c>
      <c r="C217" s="28"/>
    </row>
    <row r="218" spans="1:3" ht="29.25" customHeight="1" x14ac:dyDescent="0.25">
      <c r="A218" s="20" t="s">
        <v>26</v>
      </c>
      <c r="B218" s="20"/>
      <c r="C218" s="20"/>
    </row>
    <row r="219" spans="1:3" x14ac:dyDescent="0.25">
      <c r="A219" s="25" t="s">
        <v>15</v>
      </c>
      <c r="B219" s="25"/>
      <c r="C219" s="3" t="s">
        <v>23</v>
      </c>
    </row>
    <row r="220" spans="1:3" x14ac:dyDescent="0.25">
      <c r="A220" s="25" t="s">
        <v>16</v>
      </c>
      <c r="B220" s="25"/>
      <c r="C220" s="13" t="s">
        <v>92</v>
      </c>
    </row>
    <row r="221" spans="1:3" x14ac:dyDescent="0.25">
      <c r="A221" s="25" t="s">
        <v>17</v>
      </c>
      <c r="B221" s="25"/>
      <c r="C221" s="3" t="s">
        <v>24</v>
      </c>
    </row>
    <row r="222" spans="1:3" x14ac:dyDescent="0.25">
      <c r="A222" s="25" t="s">
        <v>18</v>
      </c>
      <c r="B222" s="25"/>
      <c r="C222" s="3" t="s">
        <v>24</v>
      </c>
    </row>
    <row r="223" spans="1:3" x14ac:dyDescent="0.25">
      <c r="A223" s="25" t="s">
        <v>19</v>
      </c>
      <c r="B223" s="25"/>
      <c r="C223" s="3" t="s">
        <v>24</v>
      </c>
    </row>
    <row r="224" spans="1:3" x14ac:dyDescent="0.25">
      <c r="A224" s="25" t="s">
        <v>20</v>
      </c>
      <c r="B224" s="25"/>
      <c r="C224" s="3" t="s">
        <v>24</v>
      </c>
    </row>
    <row r="225" spans="1:3" x14ac:dyDescent="0.25">
      <c r="A225" s="25" t="s">
        <v>52</v>
      </c>
      <c r="B225" s="25"/>
      <c r="C225" s="3" t="s">
        <v>24</v>
      </c>
    </row>
    <row r="226" spans="1:3" x14ac:dyDescent="0.25">
      <c r="A226" s="25" t="s">
        <v>14</v>
      </c>
      <c r="B226" s="25"/>
      <c r="C226" s="3" t="s">
        <v>24</v>
      </c>
    </row>
    <row r="227" spans="1:3" x14ac:dyDescent="0.25">
      <c r="A227" s="25" t="s">
        <v>55</v>
      </c>
      <c r="B227" s="25"/>
      <c r="C227" s="3" t="s">
        <v>24</v>
      </c>
    </row>
    <row r="228" spans="1:3" x14ac:dyDescent="0.25">
      <c r="A228" s="25" t="s">
        <v>21</v>
      </c>
      <c r="B228" s="25"/>
      <c r="C228" s="3" t="s">
        <v>24</v>
      </c>
    </row>
    <row r="229" spans="1:3" x14ac:dyDescent="0.25">
      <c r="A229" s="26" t="s">
        <v>74</v>
      </c>
      <c r="B229" s="26"/>
      <c r="C229" s="3" t="s">
        <v>24</v>
      </c>
    </row>
    <row r="230" spans="1:3" x14ac:dyDescent="0.25">
      <c r="A230" s="25" t="s">
        <v>22</v>
      </c>
      <c r="B230" s="25"/>
      <c r="C230" s="3" t="s">
        <v>25</v>
      </c>
    </row>
    <row r="231" spans="1:3" ht="45" customHeight="1" x14ac:dyDescent="0.25">
      <c r="A231" s="22"/>
      <c r="B231" s="23"/>
      <c r="C231" s="24"/>
    </row>
    <row r="232" spans="1:3" x14ac:dyDescent="0.25">
      <c r="A232" s="29" t="s">
        <v>56</v>
      </c>
      <c r="B232" s="29"/>
      <c r="C232" s="29"/>
    </row>
    <row r="233" spans="1:3" ht="18" customHeight="1" x14ac:dyDescent="0.25">
      <c r="A233" s="2" t="s">
        <v>29</v>
      </c>
      <c r="B233" s="30" t="s">
        <v>84</v>
      </c>
      <c r="C233" s="31"/>
    </row>
    <row r="234" spans="1:3" x14ac:dyDescent="0.25">
      <c r="A234" s="14" t="s">
        <v>9</v>
      </c>
      <c r="B234" s="33">
        <v>1984</v>
      </c>
      <c r="C234" s="33"/>
    </row>
    <row r="235" spans="1:3" x14ac:dyDescent="0.25">
      <c r="A235" s="14" t="s">
        <v>10</v>
      </c>
      <c r="B235" s="33">
        <v>3</v>
      </c>
      <c r="C235" s="33"/>
    </row>
    <row r="236" spans="1:3" x14ac:dyDescent="0.25">
      <c r="A236" s="14" t="s">
        <v>11</v>
      </c>
      <c r="B236" s="33">
        <v>27</v>
      </c>
      <c r="C236" s="33"/>
    </row>
    <row r="237" spans="1:3" x14ac:dyDescent="0.25">
      <c r="A237" s="14" t="s">
        <v>12</v>
      </c>
      <c r="B237" s="33" t="s">
        <v>48</v>
      </c>
      <c r="C237" s="33"/>
    </row>
    <row r="238" spans="1:3" x14ac:dyDescent="0.25">
      <c r="A238" s="14" t="s">
        <v>13</v>
      </c>
      <c r="B238" s="33" t="s">
        <v>47</v>
      </c>
      <c r="C238" s="33"/>
    </row>
    <row r="239" spans="1:3" x14ac:dyDescent="0.25">
      <c r="A239" s="14" t="s">
        <v>30</v>
      </c>
      <c r="B239" s="34" t="s">
        <v>31</v>
      </c>
      <c r="C239" s="35"/>
    </row>
    <row r="240" spans="1:3" x14ac:dyDescent="0.25">
      <c r="A240" s="14" t="s">
        <v>32</v>
      </c>
      <c r="B240" s="34" t="s">
        <v>33</v>
      </c>
      <c r="C240" s="36"/>
    </row>
    <row r="241" spans="1:3" ht="16.5" customHeight="1" x14ac:dyDescent="0.25">
      <c r="A241" s="4" t="s">
        <v>35</v>
      </c>
      <c r="B241" s="5" t="s">
        <v>34</v>
      </c>
      <c r="C241" s="6" t="s">
        <v>75</v>
      </c>
    </row>
    <row r="242" spans="1:3" x14ac:dyDescent="0.25">
      <c r="A242" s="7" t="s">
        <v>70</v>
      </c>
      <c r="B242" s="8">
        <v>23448</v>
      </c>
      <c r="C242" s="8" t="s">
        <v>76</v>
      </c>
    </row>
    <row r="243" spans="1:3" x14ac:dyDescent="0.25">
      <c r="A243" s="7" t="s">
        <v>64</v>
      </c>
      <c r="B243" s="8">
        <v>27012</v>
      </c>
      <c r="C243" s="8" t="s">
        <v>54</v>
      </c>
    </row>
    <row r="244" spans="1:3" x14ac:dyDescent="0.25">
      <c r="A244" s="7" t="s">
        <v>2</v>
      </c>
      <c r="B244" s="8">
        <v>34584</v>
      </c>
      <c r="C244" s="8"/>
    </row>
    <row r="245" spans="1:3" x14ac:dyDescent="0.25">
      <c r="A245" s="7" t="s">
        <v>1</v>
      </c>
      <c r="B245" s="8">
        <v>10428.709999999999</v>
      </c>
      <c r="C245" s="8" t="s">
        <v>54</v>
      </c>
    </row>
    <row r="246" spans="1:3" x14ac:dyDescent="0.25">
      <c r="A246" s="7" t="s">
        <v>0</v>
      </c>
      <c r="B246" s="8">
        <v>2392</v>
      </c>
      <c r="C246" s="8"/>
    </row>
    <row r="247" spans="1:3" x14ac:dyDescent="0.25">
      <c r="A247" s="7" t="s">
        <v>91</v>
      </c>
      <c r="B247" s="8">
        <v>18864</v>
      </c>
      <c r="C247" s="8"/>
    </row>
    <row r="248" spans="1:3" x14ac:dyDescent="0.25">
      <c r="A248" s="7" t="s">
        <v>60</v>
      </c>
      <c r="B248" s="8">
        <v>2650</v>
      </c>
      <c r="C248" s="8" t="s">
        <v>76</v>
      </c>
    </row>
    <row r="249" spans="1:3" x14ac:dyDescent="0.25">
      <c r="A249" s="7" t="s">
        <v>3</v>
      </c>
      <c r="B249" s="8">
        <v>37728</v>
      </c>
      <c r="C249" s="8"/>
    </row>
    <row r="250" spans="1:3" x14ac:dyDescent="0.25">
      <c r="A250" s="7" t="s">
        <v>4</v>
      </c>
      <c r="B250" s="8">
        <v>20964</v>
      </c>
      <c r="C250" s="8"/>
    </row>
    <row r="251" spans="1:3" x14ac:dyDescent="0.25">
      <c r="A251" s="7" t="s">
        <v>5</v>
      </c>
      <c r="B251" s="8">
        <v>1695.36</v>
      </c>
      <c r="C251" s="8"/>
    </row>
    <row r="252" spans="1:3" x14ac:dyDescent="0.25">
      <c r="A252" s="7" t="s">
        <v>6</v>
      </c>
      <c r="B252" s="8">
        <v>2466</v>
      </c>
      <c r="C252" s="8"/>
    </row>
    <row r="253" spans="1:3" x14ac:dyDescent="0.25">
      <c r="A253" s="7" t="s">
        <v>7</v>
      </c>
      <c r="B253" s="8">
        <v>11112</v>
      </c>
      <c r="C253" s="8"/>
    </row>
    <row r="254" spans="1:3" x14ac:dyDescent="0.25">
      <c r="A254" s="7" t="s">
        <v>71</v>
      </c>
      <c r="B254" s="8">
        <v>200</v>
      </c>
      <c r="C254" s="8" t="s">
        <v>53</v>
      </c>
    </row>
    <row r="255" spans="1:3" x14ac:dyDescent="0.25">
      <c r="A255" s="9" t="s">
        <v>72</v>
      </c>
      <c r="B255" s="8">
        <v>19686.2</v>
      </c>
      <c r="C255" s="8"/>
    </row>
    <row r="256" spans="1:3" x14ac:dyDescent="0.25">
      <c r="A256" s="10" t="s">
        <v>73</v>
      </c>
      <c r="B256" s="8">
        <v>6279.27</v>
      </c>
      <c r="C256" s="8"/>
    </row>
    <row r="257" spans="1:3" x14ac:dyDescent="0.25">
      <c r="A257" s="11" t="s">
        <v>8</v>
      </c>
      <c r="B257" s="27">
        <f>SUM(B242:B256)</f>
        <v>219509.53999999998</v>
      </c>
      <c r="C257" s="28"/>
    </row>
    <row r="258" spans="1:3" x14ac:dyDescent="0.25">
      <c r="A258" s="11" t="s">
        <v>27</v>
      </c>
      <c r="B258" s="27">
        <v>206441.01</v>
      </c>
      <c r="C258" s="28"/>
    </row>
    <row r="259" spans="1:3" x14ac:dyDescent="0.25">
      <c r="A259" s="11" t="s">
        <v>59</v>
      </c>
      <c r="B259" s="27">
        <v>4200</v>
      </c>
      <c r="C259" s="28"/>
    </row>
    <row r="260" spans="1:3" x14ac:dyDescent="0.25">
      <c r="A260" s="11" t="s">
        <v>80</v>
      </c>
      <c r="B260" s="27">
        <f>B258+B259-B257</f>
        <v>-8868.5299999999697</v>
      </c>
      <c r="C260" s="28"/>
    </row>
    <row r="261" spans="1:3" x14ac:dyDescent="0.25">
      <c r="A261" s="11" t="s">
        <v>81</v>
      </c>
      <c r="B261" s="27">
        <f>B262+B263</f>
        <v>-18086.919999999998</v>
      </c>
      <c r="C261" s="28"/>
    </row>
    <row r="262" spans="1:3" x14ac:dyDescent="0.25">
      <c r="A262" s="12" t="s">
        <v>57</v>
      </c>
      <c r="B262" s="27">
        <v>-9421.4500000000007</v>
      </c>
      <c r="C262" s="28"/>
    </row>
    <row r="263" spans="1:3" x14ac:dyDescent="0.25">
      <c r="A263" s="12" t="s">
        <v>58</v>
      </c>
      <c r="B263" s="27">
        <v>-8665.4699999999993</v>
      </c>
      <c r="C263" s="28"/>
    </row>
    <row r="264" spans="1:3" x14ac:dyDescent="0.25">
      <c r="A264" s="11" t="s">
        <v>82</v>
      </c>
      <c r="B264" s="27">
        <f>B260+B261</f>
        <v>-26955.449999999968</v>
      </c>
      <c r="C264" s="28"/>
    </row>
    <row r="265" spans="1:3" x14ac:dyDescent="0.25">
      <c r="A265" s="11" t="s">
        <v>28</v>
      </c>
      <c r="B265" s="27">
        <v>22913.18</v>
      </c>
      <c r="C265" s="28"/>
    </row>
    <row r="266" spans="1:3" ht="28.5" customHeight="1" x14ac:dyDescent="0.25">
      <c r="A266" s="20" t="s">
        <v>26</v>
      </c>
      <c r="B266" s="20"/>
      <c r="C266" s="20"/>
    </row>
    <row r="267" spans="1:3" x14ac:dyDescent="0.25">
      <c r="A267" s="25" t="s">
        <v>15</v>
      </c>
      <c r="B267" s="25"/>
      <c r="C267" s="3" t="s">
        <v>23</v>
      </c>
    </row>
    <row r="268" spans="1:3" x14ac:dyDescent="0.25">
      <c r="A268" s="25" t="s">
        <v>16</v>
      </c>
      <c r="B268" s="25"/>
      <c r="C268" s="13" t="s">
        <v>92</v>
      </c>
    </row>
    <row r="269" spans="1:3" x14ac:dyDescent="0.25">
      <c r="A269" s="25" t="s">
        <v>17</v>
      </c>
      <c r="B269" s="25"/>
      <c r="C269" s="3" t="s">
        <v>24</v>
      </c>
    </row>
    <row r="270" spans="1:3" x14ac:dyDescent="0.25">
      <c r="A270" s="25" t="s">
        <v>18</v>
      </c>
      <c r="B270" s="25"/>
      <c r="C270" s="3" t="s">
        <v>24</v>
      </c>
    </row>
    <row r="271" spans="1:3" x14ac:dyDescent="0.25">
      <c r="A271" s="25" t="s">
        <v>19</v>
      </c>
      <c r="B271" s="25"/>
      <c r="C271" s="3" t="s">
        <v>24</v>
      </c>
    </row>
    <row r="272" spans="1:3" x14ac:dyDescent="0.25">
      <c r="A272" s="25" t="s">
        <v>20</v>
      </c>
      <c r="B272" s="25"/>
      <c r="C272" s="3" t="s">
        <v>24</v>
      </c>
    </row>
    <row r="273" spans="1:3" x14ac:dyDescent="0.25">
      <c r="A273" s="25" t="s">
        <v>52</v>
      </c>
      <c r="B273" s="25"/>
      <c r="C273" s="3" t="s">
        <v>24</v>
      </c>
    </row>
    <row r="274" spans="1:3" x14ac:dyDescent="0.25">
      <c r="A274" s="25" t="s">
        <v>14</v>
      </c>
      <c r="B274" s="25"/>
      <c r="C274" s="3" t="s">
        <v>24</v>
      </c>
    </row>
    <row r="275" spans="1:3" x14ac:dyDescent="0.25">
      <c r="A275" s="25" t="s">
        <v>55</v>
      </c>
      <c r="B275" s="25"/>
      <c r="C275" s="3" t="s">
        <v>24</v>
      </c>
    </row>
    <row r="276" spans="1:3" x14ac:dyDescent="0.25">
      <c r="A276" s="25" t="s">
        <v>21</v>
      </c>
      <c r="B276" s="25"/>
      <c r="C276" s="3" t="s">
        <v>24</v>
      </c>
    </row>
    <row r="277" spans="1:3" x14ac:dyDescent="0.25">
      <c r="A277" s="26" t="s">
        <v>74</v>
      </c>
      <c r="B277" s="26"/>
      <c r="C277" s="3" t="s">
        <v>24</v>
      </c>
    </row>
    <row r="278" spans="1:3" x14ac:dyDescent="0.25">
      <c r="A278" s="25" t="s">
        <v>22</v>
      </c>
      <c r="B278" s="25"/>
      <c r="C278" s="3" t="s">
        <v>25</v>
      </c>
    </row>
    <row r="279" spans="1:3" x14ac:dyDescent="0.25">
      <c r="A279" s="22"/>
      <c r="B279" s="23"/>
      <c r="C279" s="24"/>
    </row>
    <row r="280" spans="1:3" x14ac:dyDescent="0.25">
      <c r="A280" s="29" t="s">
        <v>56</v>
      </c>
      <c r="B280" s="29"/>
      <c r="C280" s="29"/>
    </row>
    <row r="281" spans="1:3" ht="16.5" customHeight="1" x14ac:dyDescent="0.25">
      <c r="A281" s="4" t="s">
        <v>29</v>
      </c>
      <c r="B281" s="20" t="s">
        <v>89</v>
      </c>
      <c r="C281" s="20"/>
    </row>
    <row r="282" spans="1:3" x14ac:dyDescent="0.25">
      <c r="A282" s="3" t="s">
        <v>9</v>
      </c>
      <c r="B282" s="32">
        <v>1984</v>
      </c>
      <c r="C282" s="32"/>
    </row>
    <row r="283" spans="1:3" ht="18.75" customHeight="1" x14ac:dyDescent="0.25">
      <c r="A283" s="3" t="s">
        <v>10</v>
      </c>
      <c r="B283" s="32">
        <v>3</v>
      </c>
      <c r="C283" s="32"/>
    </row>
    <row r="284" spans="1:3" x14ac:dyDescent="0.25">
      <c r="A284" s="3" t="s">
        <v>11</v>
      </c>
      <c r="B284" s="32">
        <v>27</v>
      </c>
      <c r="C284" s="32"/>
    </row>
    <row r="285" spans="1:3" x14ac:dyDescent="0.25">
      <c r="A285" s="3" t="s">
        <v>12</v>
      </c>
      <c r="B285" s="32" t="s">
        <v>50</v>
      </c>
      <c r="C285" s="32"/>
    </row>
    <row r="286" spans="1:3" x14ac:dyDescent="0.25">
      <c r="A286" s="3" t="s">
        <v>13</v>
      </c>
      <c r="B286" s="32" t="s">
        <v>49</v>
      </c>
      <c r="C286" s="32"/>
    </row>
    <row r="287" spans="1:3" x14ac:dyDescent="0.25">
      <c r="A287" s="3" t="s">
        <v>30</v>
      </c>
      <c r="B287" s="21" t="s">
        <v>31</v>
      </c>
      <c r="C287" s="32"/>
    </row>
    <row r="288" spans="1:3" x14ac:dyDescent="0.25">
      <c r="A288" s="3" t="s">
        <v>32</v>
      </c>
      <c r="B288" s="21" t="s">
        <v>33</v>
      </c>
      <c r="C288" s="21"/>
    </row>
    <row r="289" spans="1:3" ht="16.5" customHeight="1" x14ac:dyDescent="0.25">
      <c r="A289" s="4" t="s">
        <v>35</v>
      </c>
      <c r="B289" s="5" t="s">
        <v>34</v>
      </c>
      <c r="C289" s="6" t="s">
        <v>75</v>
      </c>
    </row>
    <row r="290" spans="1:3" x14ac:dyDescent="0.25">
      <c r="A290" s="7" t="s">
        <v>2</v>
      </c>
      <c r="B290" s="8">
        <v>33996</v>
      </c>
      <c r="C290" s="8"/>
    </row>
    <row r="291" spans="1:3" x14ac:dyDescent="0.25">
      <c r="A291" s="7" t="s">
        <v>1</v>
      </c>
      <c r="B291" s="8">
        <v>1925</v>
      </c>
      <c r="C291" s="8" t="s">
        <v>76</v>
      </c>
    </row>
    <row r="292" spans="1:3" x14ac:dyDescent="0.25">
      <c r="A292" s="7" t="s">
        <v>0</v>
      </c>
      <c r="B292" s="8">
        <v>143</v>
      </c>
      <c r="C292" s="8"/>
    </row>
    <row r="293" spans="1:3" x14ac:dyDescent="0.25">
      <c r="A293" s="7" t="s">
        <v>91</v>
      </c>
      <c r="B293" s="8">
        <v>18540</v>
      </c>
      <c r="C293" s="8"/>
    </row>
    <row r="294" spans="1:3" x14ac:dyDescent="0.25">
      <c r="A294" s="7" t="s">
        <v>60</v>
      </c>
      <c r="B294" s="8">
        <v>2650</v>
      </c>
      <c r="C294" s="8" t="s">
        <v>79</v>
      </c>
    </row>
    <row r="295" spans="1:3" x14ac:dyDescent="0.25">
      <c r="A295" s="7" t="s">
        <v>3</v>
      </c>
      <c r="B295" s="8">
        <v>37092</v>
      </c>
      <c r="C295" s="8"/>
    </row>
    <row r="296" spans="1:3" x14ac:dyDescent="0.25">
      <c r="A296" s="7" t="s">
        <v>4</v>
      </c>
      <c r="B296" s="8">
        <v>20604</v>
      </c>
      <c r="C296" s="8"/>
    </row>
    <row r="297" spans="1:3" x14ac:dyDescent="0.25">
      <c r="A297" s="7" t="s">
        <v>5</v>
      </c>
      <c r="B297" s="8">
        <v>1658.04</v>
      </c>
      <c r="C297" s="8"/>
    </row>
    <row r="298" spans="1:3" x14ac:dyDescent="0.25">
      <c r="A298" s="7" t="s">
        <v>6</v>
      </c>
      <c r="B298" s="8">
        <v>2425.56</v>
      </c>
      <c r="C298" s="8"/>
    </row>
    <row r="299" spans="1:3" x14ac:dyDescent="0.25">
      <c r="A299" s="7" t="s">
        <v>7</v>
      </c>
      <c r="B299" s="8">
        <v>10920</v>
      </c>
      <c r="C299" s="8"/>
    </row>
    <row r="300" spans="1:3" x14ac:dyDescent="0.25">
      <c r="A300" s="9" t="s">
        <v>72</v>
      </c>
      <c r="B300" s="8">
        <v>19327.71</v>
      </c>
      <c r="C300" s="8"/>
    </row>
    <row r="301" spans="1:3" x14ac:dyDescent="0.25">
      <c r="A301" s="10" t="s">
        <v>73</v>
      </c>
      <c r="B301" s="8">
        <v>5428.61</v>
      </c>
      <c r="C301" s="8"/>
    </row>
    <row r="302" spans="1:3" x14ac:dyDescent="0.25">
      <c r="A302" s="11" t="s">
        <v>8</v>
      </c>
      <c r="B302" s="27">
        <f>SUM(B290:B301)</f>
        <v>154709.91999999998</v>
      </c>
      <c r="C302" s="28"/>
    </row>
    <row r="303" spans="1:3" x14ac:dyDescent="0.25">
      <c r="A303" s="11" t="s">
        <v>27</v>
      </c>
      <c r="B303" s="27">
        <v>200124</v>
      </c>
      <c r="C303" s="28"/>
    </row>
    <row r="304" spans="1:3" x14ac:dyDescent="0.25">
      <c r="A304" s="11" t="s">
        <v>59</v>
      </c>
      <c r="B304" s="27">
        <v>4200</v>
      </c>
      <c r="C304" s="28"/>
    </row>
    <row r="305" spans="1:3" x14ac:dyDescent="0.25">
      <c r="A305" s="11" t="s">
        <v>80</v>
      </c>
      <c r="B305" s="27">
        <f>B304+B303-B302</f>
        <v>49614.080000000016</v>
      </c>
      <c r="C305" s="28"/>
    </row>
    <row r="306" spans="1:3" x14ac:dyDescent="0.25">
      <c r="A306" s="11" t="s">
        <v>81</v>
      </c>
      <c r="B306" s="27">
        <f>B307+B308</f>
        <v>142172.97</v>
      </c>
      <c r="C306" s="28"/>
    </row>
    <row r="307" spans="1:3" x14ac:dyDescent="0.25">
      <c r="A307" s="12" t="s">
        <v>57</v>
      </c>
      <c r="B307" s="27">
        <v>196944.68</v>
      </c>
      <c r="C307" s="28"/>
    </row>
    <row r="308" spans="1:3" x14ac:dyDescent="0.25">
      <c r="A308" s="12" t="s">
        <v>58</v>
      </c>
      <c r="B308" s="27">
        <v>-54771.71</v>
      </c>
      <c r="C308" s="28"/>
    </row>
    <row r="309" spans="1:3" x14ac:dyDescent="0.25">
      <c r="A309" s="11" t="s">
        <v>82</v>
      </c>
      <c r="B309" s="27">
        <f>B306+B305</f>
        <v>191787.05000000002</v>
      </c>
      <c r="C309" s="28"/>
    </row>
    <row r="310" spans="1:3" x14ac:dyDescent="0.25">
      <c r="A310" s="11" t="s">
        <v>28</v>
      </c>
      <c r="B310" s="27">
        <v>10288.290000000001</v>
      </c>
      <c r="C310" s="28"/>
    </row>
    <row r="311" spans="1:3" ht="30" customHeight="1" x14ac:dyDescent="0.25">
      <c r="A311" s="20" t="s">
        <v>26</v>
      </c>
      <c r="B311" s="20"/>
      <c r="C311" s="20"/>
    </row>
    <row r="312" spans="1:3" ht="21" customHeight="1" x14ac:dyDescent="0.25">
      <c r="A312" s="25" t="s">
        <v>15</v>
      </c>
      <c r="B312" s="25"/>
      <c r="C312" s="3" t="s">
        <v>23</v>
      </c>
    </row>
    <row r="313" spans="1:3" x14ac:dyDescent="0.25">
      <c r="A313" s="25" t="s">
        <v>16</v>
      </c>
      <c r="B313" s="25"/>
      <c r="C313" s="13" t="s">
        <v>92</v>
      </c>
    </row>
    <row r="314" spans="1:3" x14ac:dyDescent="0.25">
      <c r="A314" s="25" t="s">
        <v>17</v>
      </c>
      <c r="B314" s="25"/>
      <c r="C314" s="3" t="s">
        <v>24</v>
      </c>
    </row>
    <row r="315" spans="1:3" x14ac:dyDescent="0.25">
      <c r="A315" s="25" t="s">
        <v>18</v>
      </c>
      <c r="B315" s="25"/>
      <c r="C315" s="3" t="s">
        <v>24</v>
      </c>
    </row>
    <row r="316" spans="1:3" x14ac:dyDescent="0.25">
      <c r="A316" s="25" t="s">
        <v>19</v>
      </c>
      <c r="B316" s="25"/>
      <c r="C316" s="3" t="s">
        <v>24</v>
      </c>
    </row>
    <row r="317" spans="1:3" x14ac:dyDescent="0.25">
      <c r="A317" s="25" t="s">
        <v>20</v>
      </c>
      <c r="B317" s="25"/>
      <c r="C317" s="3" t="s">
        <v>24</v>
      </c>
    </row>
    <row r="318" spans="1:3" x14ac:dyDescent="0.25">
      <c r="A318" s="25" t="s">
        <v>52</v>
      </c>
      <c r="B318" s="25"/>
      <c r="C318" s="3" t="s">
        <v>24</v>
      </c>
    </row>
    <row r="319" spans="1:3" x14ac:dyDescent="0.25">
      <c r="A319" s="25" t="s">
        <v>14</v>
      </c>
      <c r="B319" s="25"/>
      <c r="C319" s="3" t="s">
        <v>24</v>
      </c>
    </row>
    <row r="320" spans="1:3" x14ac:dyDescent="0.25">
      <c r="A320" s="25" t="s">
        <v>55</v>
      </c>
      <c r="B320" s="25"/>
      <c r="C320" s="3" t="s">
        <v>24</v>
      </c>
    </row>
    <row r="321" spans="1:3" x14ac:dyDescent="0.25">
      <c r="A321" s="25" t="s">
        <v>21</v>
      </c>
      <c r="B321" s="25"/>
      <c r="C321" s="3" t="s">
        <v>24</v>
      </c>
    </row>
    <row r="322" spans="1:3" x14ac:dyDescent="0.25">
      <c r="A322" s="26" t="s">
        <v>74</v>
      </c>
      <c r="B322" s="26"/>
      <c r="C322" s="3" t="s">
        <v>24</v>
      </c>
    </row>
    <row r="323" spans="1:3" x14ac:dyDescent="0.25">
      <c r="A323" s="25" t="s">
        <v>22</v>
      </c>
      <c r="B323" s="25"/>
      <c r="C323" s="3" t="s">
        <v>25</v>
      </c>
    </row>
    <row r="324" spans="1:3" x14ac:dyDescent="0.25">
      <c r="A324" s="22"/>
      <c r="B324" s="23"/>
      <c r="C324" s="24"/>
    </row>
    <row r="325" spans="1:3" x14ac:dyDescent="0.25">
      <c r="A325" s="29" t="s">
        <v>56</v>
      </c>
      <c r="B325" s="29"/>
      <c r="C325" s="29"/>
    </row>
    <row r="326" spans="1:3" ht="18.75" customHeight="1" x14ac:dyDescent="0.25">
      <c r="A326" s="2" t="s">
        <v>29</v>
      </c>
      <c r="B326" s="30" t="s">
        <v>90</v>
      </c>
      <c r="C326" s="31"/>
    </row>
    <row r="327" spans="1:3" x14ac:dyDescent="0.25">
      <c r="A327" s="3" t="s">
        <v>9</v>
      </c>
      <c r="B327" s="32">
        <v>1992</v>
      </c>
      <c r="C327" s="32"/>
    </row>
    <row r="328" spans="1:3" ht="13.5" customHeight="1" x14ac:dyDescent="0.25">
      <c r="A328" s="3" t="s">
        <v>10</v>
      </c>
      <c r="B328" s="32">
        <v>3</v>
      </c>
      <c r="C328" s="32"/>
    </row>
    <row r="329" spans="1:3" x14ac:dyDescent="0.25">
      <c r="A329" s="3" t="s">
        <v>11</v>
      </c>
      <c r="B329" s="32">
        <v>27</v>
      </c>
      <c r="C329" s="32"/>
    </row>
    <row r="330" spans="1:3" x14ac:dyDescent="0.25">
      <c r="A330" s="3" t="s">
        <v>12</v>
      </c>
      <c r="B330" s="32" t="s">
        <v>50</v>
      </c>
      <c r="C330" s="32"/>
    </row>
    <row r="331" spans="1:3" x14ac:dyDescent="0.25">
      <c r="A331" s="3" t="s">
        <v>13</v>
      </c>
      <c r="B331" s="32" t="s">
        <v>49</v>
      </c>
      <c r="C331" s="32"/>
    </row>
    <row r="332" spans="1:3" x14ac:dyDescent="0.25">
      <c r="A332" s="3" t="s">
        <v>30</v>
      </c>
      <c r="B332" s="21" t="s">
        <v>31</v>
      </c>
      <c r="C332" s="32"/>
    </row>
    <row r="333" spans="1:3" x14ac:dyDescent="0.25">
      <c r="A333" s="3" t="s">
        <v>32</v>
      </c>
      <c r="B333" s="21" t="s">
        <v>33</v>
      </c>
      <c r="C333" s="21"/>
    </row>
    <row r="334" spans="1:3" ht="18.75" customHeight="1" x14ac:dyDescent="0.25">
      <c r="A334" s="4" t="s">
        <v>35</v>
      </c>
      <c r="B334" s="5" t="s">
        <v>34</v>
      </c>
      <c r="C334" s="6" t="s">
        <v>75</v>
      </c>
    </row>
    <row r="335" spans="1:3" x14ac:dyDescent="0.25">
      <c r="A335" s="7" t="s">
        <v>64</v>
      </c>
      <c r="B335" s="8">
        <v>13362</v>
      </c>
      <c r="C335" s="8" t="s">
        <v>76</v>
      </c>
    </row>
    <row r="336" spans="1:3" x14ac:dyDescent="0.25">
      <c r="A336" s="7" t="s">
        <v>2</v>
      </c>
      <c r="B336" s="8">
        <v>33648</v>
      </c>
      <c r="C336" s="8"/>
    </row>
    <row r="337" spans="1:3" x14ac:dyDescent="0.25">
      <c r="A337" s="7" t="s">
        <v>91</v>
      </c>
      <c r="B337" s="8">
        <v>18360</v>
      </c>
      <c r="C337" s="8"/>
    </row>
    <row r="338" spans="1:3" x14ac:dyDescent="0.25">
      <c r="A338" s="7" t="s">
        <v>60</v>
      </c>
      <c r="B338" s="8">
        <v>2650</v>
      </c>
      <c r="C338" s="8" t="s">
        <v>76</v>
      </c>
    </row>
    <row r="339" spans="1:3" x14ac:dyDescent="0.25">
      <c r="A339" s="7" t="s">
        <v>3</v>
      </c>
      <c r="B339" s="8">
        <v>36708</v>
      </c>
      <c r="C339" s="8"/>
    </row>
    <row r="340" spans="1:3" x14ac:dyDescent="0.25">
      <c r="A340" s="7" t="s">
        <v>4</v>
      </c>
      <c r="B340" s="8">
        <v>20388</v>
      </c>
      <c r="C340" s="8"/>
    </row>
    <row r="341" spans="1:3" x14ac:dyDescent="0.25">
      <c r="A341" s="7" t="s">
        <v>5</v>
      </c>
      <c r="B341" s="8">
        <v>1649.16</v>
      </c>
      <c r="C341" s="8"/>
    </row>
    <row r="342" spans="1:3" x14ac:dyDescent="0.25">
      <c r="A342" s="7" t="s">
        <v>6</v>
      </c>
      <c r="B342" s="8">
        <v>2398.8000000000002</v>
      </c>
      <c r="C342" s="8"/>
    </row>
    <row r="343" spans="1:3" x14ac:dyDescent="0.25">
      <c r="A343" s="7" t="s">
        <v>7</v>
      </c>
      <c r="B343" s="8">
        <v>10812</v>
      </c>
      <c r="C343" s="8"/>
    </row>
    <row r="344" spans="1:3" x14ac:dyDescent="0.25">
      <c r="A344" s="9" t="s">
        <v>72</v>
      </c>
      <c r="B344" s="8">
        <v>19327.71</v>
      </c>
      <c r="C344" s="8"/>
    </row>
    <row r="345" spans="1:3" x14ac:dyDescent="0.25">
      <c r="A345" s="10" t="s">
        <v>73</v>
      </c>
      <c r="B345" s="8">
        <v>5457.01</v>
      </c>
      <c r="C345" s="8"/>
    </row>
    <row r="346" spans="1:3" x14ac:dyDescent="0.25">
      <c r="A346" s="11" t="s">
        <v>8</v>
      </c>
      <c r="B346" s="27">
        <f>SUM(B335:B345)</f>
        <v>164760.68000000002</v>
      </c>
      <c r="C346" s="28"/>
    </row>
    <row r="347" spans="1:3" x14ac:dyDescent="0.25">
      <c r="A347" s="11" t="s">
        <v>27</v>
      </c>
      <c r="B347" s="27">
        <v>207096.46</v>
      </c>
      <c r="C347" s="28"/>
    </row>
    <row r="348" spans="1:3" x14ac:dyDescent="0.25">
      <c r="A348" s="11" t="s">
        <v>59</v>
      </c>
      <c r="B348" s="27">
        <v>4200</v>
      </c>
      <c r="C348" s="28"/>
    </row>
    <row r="349" spans="1:3" x14ac:dyDescent="0.25">
      <c r="A349" s="11" t="s">
        <v>80</v>
      </c>
      <c r="B349" s="27">
        <f>B348+B347-B346</f>
        <v>46535.77999999997</v>
      </c>
      <c r="C349" s="28"/>
    </row>
    <row r="350" spans="1:3" x14ac:dyDescent="0.25">
      <c r="A350" s="11" t="s">
        <v>81</v>
      </c>
      <c r="B350" s="27">
        <f>B351+B352</f>
        <v>166348.23000000001</v>
      </c>
      <c r="C350" s="28"/>
    </row>
    <row r="351" spans="1:3" x14ac:dyDescent="0.25">
      <c r="A351" s="12" t="s">
        <v>57</v>
      </c>
      <c r="B351" s="27">
        <v>197079.48</v>
      </c>
      <c r="C351" s="28"/>
    </row>
    <row r="352" spans="1:3" x14ac:dyDescent="0.25">
      <c r="A352" s="12" t="s">
        <v>58</v>
      </c>
      <c r="B352" s="27">
        <v>-30731.25</v>
      </c>
      <c r="C352" s="28"/>
    </row>
    <row r="353" spans="1:3" x14ac:dyDescent="0.25">
      <c r="A353" s="11" t="s">
        <v>82</v>
      </c>
      <c r="B353" s="27">
        <f>B349+B350</f>
        <v>212884.00999999998</v>
      </c>
      <c r="C353" s="28"/>
    </row>
    <row r="354" spans="1:3" x14ac:dyDescent="0.25">
      <c r="A354" s="11" t="s">
        <v>28</v>
      </c>
      <c r="B354" s="27">
        <v>-2492.64</v>
      </c>
      <c r="C354" s="28"/>
    </row>
    <row r="355" spans="1:3" ht="29.25" customHeight="1" x14ac:dyDescent="0.25">
      <c r="A355" s="20" t="s">
        <v>26</v>
      </c>
      <c r="B355" s="20"/>
      <c r="C355" s="20"/>
    </row>
    <row r="356" spans="1:3" ht="16.5" customHeight="1" x14ac:dyDescent="0.25">
      <c r="A356" s="25" t="s">
        <v>15</v>
      </c>
      <c r="B356" s="25"/>
      <c r="C356" s="3" t="s">
        <v>23</v>
      </c>
    </row>
    <row r="357" spans="1:3" ht="15" customHeight="1" x14ac:dyDescent="0.25">
      <c r="A357" s="25" t="s">
        <v>16</v>
      </c>
      <c r="B357" s="25"/>
      <c r="C357" s="13" t="s">
        <v>92</v>
      </c>
    </row>
    <row r="358" spans="1:3" x14ac:dyDescent="0.25">
      <c r="A358" s="25" t="s">
        <v>17</v>
      </c>
      <c r="B358" s="25"/>
      <c r="C358" s="3" t="s">
        <v>24</v>
      </c>
    </row>
    <row r="359" spans="1:3" x14ac:dyDescent="0.25">
      <c r="A359" s="25" t="s">
        <v>18</v>
      </c>
      <c r="B359" s="25"/>
      <c r="C359" s="3" t="s">
        <v>24</v>
      </c>
    </row>
    <row r="360" spans="1:3" x14ac:dyDescent="0.25">
      <c r="A360" s="25" t="s">
        <v>19</v>
      </c>
      <c r="B360" s="25"/>
      <c r="C360" s="3" t="s">
        <v>24</v>
      </c>
    </row>
    <row r="361" spans="1:3" x14ac:dyDescent="0.25">
      <c r="A361" s="25" t="s">
        <v>20</v>
      </c>
      <c r="B361" s="25"/>
      <c r="C361" s="3" t="s">
        <v>24</v>
      </c>
    </row>
    <row r="362" spans="1:3" x14ac:dyDescent="0.25">
      <c r="A362" s="25" t="s">
        <v>52</v>
      </c>
      <c r="B362" s="25"/>
      <c r="C362" s="3" t="s">
        <v>24</v>
      </c>
    </row>
    <row r="363" spans="1:3" x14ac:dyDescent="0.25">
      <c r="A363" s="25" t="s">
        <v>14</v>
      </c>
      <c r="B363" s="25"/>
      <c r="C363" s="3" t="s">
        <v>24</v>
      </c>
    </row>
    <row r="364" spans="1:3" x14ac:dyDescent="0.25">
      <c r="A364" s="25" t="s">
        <v>55</v>
      </c>
      <c r="B364" s="25"/>
      <c r="C364" s="3" t="s">
        <v>24</v>
      </c>
    </row>
    <row r="365" spans="1:3" x14ac:dyDescent="0.25">
      <c r="A365" s="25" t="s">
        <v>21</v>
      </c>
      <c r="B365" s="25"/>
      <c r="C365" s="3" t="s">
        <v>24</v>
      </c>
    </row>
    <row r="366" spans="1:3" x14ac:dyDescent="0.25">
      <c r="A366" s="26" t="s">
        <v>74</v>
      </c>
      <c r="B366" s="26"/>
      <c r="C366" s="3" t="s">
        <v>24</v>
      </c>
    </row>
    <row r="367" spans="1:3" x14ac:dyDescent="0.25">
      <c r="A367" s="25" t="s">
        <v>22</v>
      </c>
      <c r="B367" s="25"/>
      <c r="C367" s="3" t="s">
        <v>25</v>
      </c>
    </row>
    <row r="368" spans="1:3" x14ac:dyDescent="0.25">
      <c r="A368" s="22"/>
      <c r="B368" s="23"/>
      <c r="C368" s="24"/>
    </row>
    <row r="370" spans="1:3" ht="27.75" customHeight="1" x14ac:dyDescent="0.25">
      <c r="A370" s="1" t="s">
        <v>93</v>
      </c>
      <c r="C370" s="19" t="s">
        <v>94</v>
      </c>
    </row>
  </sheetData>
  <mergeCells count="255">
    <mergeCell ref="B139:C139"/>
    <mergeCell ref="B259:C259"/>
    <mergeCell ref="B260:C260"/>
    <mergeCell ref="B261:C261"/>
    <mergeCell ref="B262:C262"/>
    <mergeCell ref="B263:C263"/>
    <mergeCell ref="B264:C264"/>
    <mergeCell ref="B265:C265"/>
    <mergeCell ref="B211:C211"/>
    <mergeCell ref="B212:C212"/>
    <mergeCell ref="B213:C213"/>
    <mergeCell ref="B214:C214"/>
    <mergeCell ref="B215:C215"/>
    <mergeCell ref="B216:C216"/>
    <mergeCell ref="B217:C217"/>
    <mergeCell ref="B257:C257"/>
    <mergeCell ref="B258:C258"/>
    <mergeCell ref="A230:B230"/>
    <mergeCell ref="A231:C231"/>
    <mergeCell ref="A232:C232"/>
    <mergeCell ref="A229:B229"/>
    <mergeCell ref="B120:C120"/>
    <mergeCell ref="B121:C121"/>
    <mergeCell ref="B122:C122"/>
    <mergeCell ref="B123:C123"/>
    <mergeCell ref="A177:B177"/>
    <mergeCell ref="A74:C74"/>
    <mergeCell ref="A84:B84"/>
    <mergeCell ref="A86:B86"/>
    <mergeCell ref="B48:C48"/>
    <mergeCell ref="B49:C49"/>
    <mergeCell ref="B50:C50"/>
    <mergeCell ref="B65:C65"/>
    <mergeCell ref="B66:C66"/>
    <mergeCell ref="B67:C67"/>
    <mergeCell ref="B68:C68"/>
    <mergeCell ref="B69:C69"/>
    <mergeCell ref="A130:B130"/>
    <mergeCell ref="A133:B133"/>
    <mergeCell ref="A134:B134"/>
    <mergeCell ref="A136:B136"/>
    <mergeCell ref="A131:B131"/>
    <mergeCell ref="A132:B132"/>
    <mergeCell ref="A137:C137"/>
    <mergeCell ref="A138:C138"/>
    <mergeCell ref="B72:C72"/>
    <mergeCell ref="B73:C73"/>
    <mergeCell ref="B90:C90"/>
    <mergeCell ref="A75:B75"/>
    <mergeCell ref="A76:B76"/>
    <mergeCell ref="A77:B77"/>
    <mergeCell ref="A78:B78"/>
    <mergeCell ref="A79:B79"/>
    <mergeCell ref="A80:B80"/>
    <mergeCell ref="A83:B83"/>
    <mergeCell ref="A81:B81"/>
    <mergeCell ref="A82:B82"/>
    <mergeCell ref="A87:C87"/>
    <mergeCell ref="A88:C88"/>
    <mergeCell ref="A227:B227"/>
    <mergeCell ref="A228:B228"/>
    <mergeCell ref="B23:C23"/>
    <mergeCell ref="B24:C24"/>
    <mergeCell ref="B25:C25"/>
    <mergeCell ref="B26:C26"/>
    <mergeCell ref="B27:C27"/>
    <mergeCell ref="B28:C28"/>
    <mergeCell ref="B29:C29"/>
    <mergeCell ref="B51:C51"/>
    <mergeCell ref="A35:B35"/>
    <mergeCell ref="A36:B36"/>
    <mergeCell ref="A39:B39"/>
    <mergeCell ref="B52:C52"/>
    <mergeCell ref="A43:C43"/>
    <mergeCell ref="B115:C115"/>
    <mergeCell ref="B116:C116"/>
    <mergeCell ref="A41:B41"/>
    <mergeCell ref="A85:B85"/>
    <mergeCell ref="A135:B135"/>
    <mergeCell ref="B70:C70"/>
    <mergeCell ref="B71:C71"/>
    <mergeCell ref="B209:C209"/>
    <mergeCell ref="B210:C210"/>
    <mergeCell ref="A1:C1"/>
    <mergeCell ref="A32:B32"/>
    <mergeCell ref="A33:B33"/>
    <mergeCell ref="A44:C44"/>
    <mergeCell ref="B45:C45"/>
    <mergeCell ref="B46:C46"/>
    <mergeCell ref="B47:C47"/>
    <mergeCell ref="B2:C2"/>
    <mergeCell ref="B3:C3"/>
    <mergeCell ref="B4:C4"/>
    <mergeCell ref="B5:C5"/>
    <mergeCell ref="B6:C6"/>
    <mergeCell ref="B7:C7"/>
    <mergeCell ref="B8:C8"/>
    <mergeCell ref="B9:C9"/>
    <mergeCell ref="A40:B40"/>
    <mergeCell ref="A30:C30"/>
    <mergeCell ref="A31:B31"/>
    <mergeCell ref="A34:B34"/>
    <mergeCell ref="A42:B42"/>
    <mergeCell ref="B21:C21"/>
    <mergeCell ref="B22:C22"/>
    <mergeCell ref="A37:B37"/>
    <mergeCell ref="A38:B38"/>
    <mergeCell ref="B89:C89"/>
    <mergeCell ref="B140:C140"/>
    <mergeCell ref="B141:C141"/>
    <mergeCell ref="B142:C142"/>
    <mergeCell ref="B143:C143"/>
    <mergeCell ref="B144:C144"/>
    <mergeCell ref="B145:C145"/>
    <mergeCell ref="A175:B175"/>
    <mergeCell ref="A176:B176"/>
    <mergeCell ref="A124:C124"/>
    <mergeCell ref="A125:B125"/>
    <mergeCell ref="A126:B126"/>
    <mergeCell ref="A127:B127"/>
    <mergeCell ref="A128:B128"/>
    <mergeCell ref="A129:B129"/>
    <mergeCell ref="B91:C91"/>
    <mergeCell ref="B92:C92"/>
    <mergeCell ref="B93:C93"/>
    <mergeCell ref="B94:C94"/>
    <mergeCell ref="B95:C95"/>
    <mergeCell ref="B96:C96"/>
    <mergeCell ref="B117:C117"/>
    <mergeCell ref="B118:C118"/>
    <mergeCell ref="B119:C119"/>
    <mergeCell ref="A183:B183"/>
    <mergeCell ref="B146:C146"/>
    <mergeCell ref="A174:C174"/>
    <mergeCell ref="A185:B185"/>
    <mergeCell ref="A186:C186"/>
    <mergeCell ref="A187:C187"/>
    <mergeCell ref="B188:C188"/>
    <mergeCell ref="B189:C189"/>
    <mergeCell ref="B190:C190"/>
    <mergeCell ref="A178:B178"/>
    <mergeCell ref="A179:B179"/>
    <mergeCell ref="A182:B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84:B184"/>
    <mergeCell ref="A180:B180"/>
    <mergeCell ref="A181:B181"/>
    <mergeCell ref="B191:C191"/>
    <mergeCell ref="B192:C192"/>
    <mergeCell ref="B193:C193"/>
    <mergeCell ref="A271:B271"/>
    <mergeCell ref="A272:B272"/>
    <mergeCell ref="B194:C194"/>
    <mergeCell ref="B195:C195"/>
    <mergeCell ref="A218:C218"/>
    <mergeCell ref="A222:B22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19:B219"/>
    <mergeCell ref="A220:B220"/>
    <mergeCell ref="A221:B221"/>
    <mergeCell ref="A225:B225"/>
    <mergeCell ref="A226:B226"/>
    <mergeCell ref="A223:B223"/>
    <mergeCell ref="A224:B224"/>
    <mergeCell ref="A275:B275"/>
    <mergeCell ref="A276:B276"/>
    <mergeCell ref="A278:B278"/>
    <mergeCell ref="A266:C266"/>
    <mergeCell ref="A267:B267"/>
    <mergeCell ref="A268:B268"/>
    <mergeCell ref="A269:B269"/>
    <mergeCell ref="A273:B273"/>
    <mergeCell ref="A274:B274"/>
    <mergeCell ref="A270:B270"/>
    <mergeCell ref="A277:B277"/>
    <mergeCell ref="A279:C279"/>
    <mergeCell ref="A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A312:B312"/>
    <mergeCell ref="A313:B313"/>
    <mergeCell ref="A314:B314"/>
    <mergeCell ref="A316:B316"/>
    <mergeCell ref="A317:B317"/>
    <mergeCell ref="A320:B320"/>
    <mergeCell ref="A321:B321"/>
    <mergeCell ref="A323:B323"/>
    <mergeCell ref="A311:C311"/>
    <mergeCell ref="A318:B318"/>
    <mergeCell ref="A319:B319"/>
    <mergeCell ref="A315:B315"/>
    <mergeCell ref="A322:B322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24:C324"/>
    <mergeCell ref="A325:C325"/>
    <mergeCell ref="B326:C326"/>
    <mergeCell ref="B327:C327"/>
    <mergeCell ref="B328:C328"/>
    <mergeCell ref="B329:C329"/>
    <mergeCell ref="B330:C330"/>
    <mergeCell ref="B331:C331"/>
    <mergeCell ref="B332:C332"/>
    <mergeCell ref="A355:C355"/>
    <mergeCell ref="B333:C333"/>
    <mergeCell ref="A368:C368"/>
    <mergeCell ref="A356:B356"/>
    <mergeCell ref="A357:B357"/>
    <mergeCell ref="A358:B358"/>
    <mergeCell ref="A360:B360"/>
    <mergeCell ref="A361:B361"/>
    <mergeCell ref="A364:B364"/>
    <mergeCell ref="A365:B365"/>
    <mergeCell ref="A367:B367"/>
    <mergeCell ref="A362:B362"/>
    <mergeCell ref="A363:B363"/>
    <mergeCell ref="A359:B359"/>
    <mergeCell ref="A366:B366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</mergeCells>
  <hyperlinks>
    <hyperlink ref="B8" r:id="rId1"/>
    <hyperlink ref="B51" r:id="rId2"/>
    <hyperlink ref="B95" r:id="rId3"/>
    <hyperlink ref="B145" r:id="rId4"/>
    <hyperlink ref="B194" r:id="rId5"/>
    <hyperlink ref="B239" r:id="rId6"/>
    <hyperlink ref="B287" r:id="rId7"/>
    <hyperlink ref="B332" r:id="rId8"/>
  </hyperlinks>
  <pageMargins left="0" right="0" top="0" bottom="0" header="0.31496062992125984" footer="0.31496062992125984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2024-03-28T11:13:18Z</cp:lastPrinted>
  <dcterms:created xsi:type="dcterms:W3CDTF">2023-01-25T11:58:03Z</dcterms:created>
  <dcterms:modified xsi:type="dcterms:W3CDTF">2024-03-28T13:38:38Z</dcterms:modified>
</cp:coreProperties>
</file>