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8"/>
  </bookViews>
  <sheets>
    <sheet name="ИС,23" sheetId="1" r:id="rId1"/>
    <sheet name="ИС,24" sheetId="2" r:id="rId2"/>
    <sheet name="ИС,2" sheetId="3" r:id="rId3"/>
    <sheet name="ИС,21" sheetId="4" r:id="rId4"/>
    <sheet name="ИС,22" sheetId="5" r:id="rId5"/>
    <sheet name="ИС,3" sheetId="6" r:id="rId6"/>
    <sheet name="ИС,4" sheetId="7" r:id="rId7"/>
    <sheet name="ИС,5" sheetId="8" r:id="rId8"/>
    <sheet name="ИС,1" sheetId="9" r:id="rId9"/>
  </sheets>
  <calcPr calcId="145621"/>
</workbook>
</file>

<file path=xl/calcChain.xml><?xml version="1.0" encoding="utf-8"?>
<calcChain xmlns="http://schemas.openxmlformats.org/spreadsheetml/2006/main">
  <c r="D12" i="9" l="1"/>
  <c r="D14" i="9" s="1"/>
  <c r="D42" i="8"/>
  <c r="D44" i="8" s="1"/>
  <c r="D49" i="7"/>
  <c r="D51" i="7" s="1"/>
  <c r="D52" i="6"/>
  <c r="D54" i="6" s="1"/>
  <c r="D47" i="5"/>
  <c r="D49" i="5" s="1"/>
  <c r="D29" i="4"/>
  <c r="D31" i="4" s="1"/>
  <c r="D24" i="3"/>
  <c r="D26" i="3" s="1"/>
  <c r="D23" i="2"/>
  <c r="D25" i="2" s="1"/>
  <c r="D30" i="1"/>
  <c r="D32" i="1" s="1"/>
</calcChain>
</file>

<file path=xl/sharedStrings.xml><?xml version="1.0" encoding="utf-8"?>
<sst xmlns="http://schemas.openxmlformats.org/spreadsheetml/2006/main" count="625" uniqueCount="163">
  <si>
    <t>Сумма</t>
  </si>
  <si>
    <t>Наименование</t>
  </si>
  <si>
    <t>Лампа Лон 60</t>
  </si>
  <si>
    <t>шт</t>
  </si>
  <si>
    <t>освещение МОП</t>
  </si>
  <si>
    <t>Штукатурка цементно-известковая (50кг)</t>
  </si>
  <si>
    <t>Ремонт вентканалов</t>
  </si>
  <si>
    <t>Бочонок 20х20</t>
  </si>
  <si>
    <t>Ремонт сетей ХВС -замена крана</t>
  </si>
  <si>
    <t>Кран шаровый 3/4 бабочка</t>
  </si>
  <si>
    <t>Лента ФУМ</t>
  </si>
  <si>
    <t>Кран шаровый RM-L  1" 1/2" г/г ручка</t>
  </si>
  <si>
    <t>ремонт сетей ХВС</t>
  </si>
  <si>
    <t>Грунт-эмаль быстросохнущий антикорозийный светло-серый</t>
  </si>
  <si>
    <t>кг</t>
  </si>
  <si>
    <t>покраска входной двери</t>
  </si>
  <si>
    <t>Перчатки х/б с ПВХ</t>
  </si>
  <si>
    <t>пар</t>
  </si>
  <si>
    <t>ИТОГО ПО ОБЪЕКТУ ЗАТРАТ</t>
  </si>
  <si>
    <t>1 826,50</t>
  </si>
  <si>
    <t>Фас дубль 125г</t>
  </si>
  <si>
    <t>обработка подвала</t>
  </si>
  <si>
    <t>Анкерный болт с гайкой М10х150</t>
  </si>
  <si>
    <t>Укрепление козырька в подъезд</t>
  </si>
  <si>
    <t>1 412,80</t>
  </si>
  <si>
    <t>ремонт металического козырька</t>
  </si>
  <si>
    <t>Круг отрезной по металлу Д 230</t>
  </si>
  <si>
    <t>Саморез кровельный д8</t>
  </si>
  <si>
    <t>труба проф.40х20х1,5мм 6м</t>
  </si>
  <si>
    <t>пог. м</t>
  </si>
  <si>
    <t>Электроды АНо-21 ф3,0</t>
  </si>
  <si>
    <t>Труба 110-2 м х2,2 РР</t>
  </si>
  <si>
    <t>Круг отрезной 125х1,2</t>
  </si>
  <si>
    <t>Кран шаровый 3\4г\г рычаг</t>
  </si>
  <si>
    <t>замена крана ХВС</t>
  </si>
  <si>
    <t>Карбид кальция</t>
  </si>
  <si>
    <t>Кислород газообразный</t>
  </si>
  <si>
    <t>м3</t>
  </si>
  <si>
    <t>Замена ламп в подъезде</t>
  </si>
  <si>
    <t>Кран шаровый  1" г/г  бабочка</t>
  </si>
  <si>
    <t>замена крана на сетях ХВС</t>
  </si>
  <si>
    <t>1 675,70</t>
  </si>
  <si>
    <t>Цемент М500</t>
  </si>
  <si>
    <t>Контрогайка стальная 20</t>
  </si>
  <si>
    <t>Кран шаровый RM-L 3/4 г/г бабочка</t>
  </si>
  <si>
    <t>Резьба 15 черн</t>
  </si>
  <si>
    <t>Резьба 20 черн</t>
  </si>
  <si>
    <t>Сгон 20 черн</t>
  </si>
  <si>
    <t>Труба  20,0х2,8ст 2пс ГОСТ 3262-75</t>
  </si>
  <si>
    <t>м</t>
  </si>
  <si>
    <t>Кран шаровый  1\2г\г бабочка</t>
  </si>
  <si>
    <t>Лен сантехнический</t>
  </si>
  <si>
    <t>Муфта 20 черн</t>
  </si>
  <si>
    <t>Муфта (чугун) д-20</t>
  </si>
  <si>
    <t>Кирпич рядовой одинарный</t>
  </si>
  <si>
    <t>ремонт слухового окна</t>
  </si>
  <si>
    <t>Арматура А500С д10</t>
  </si>
  <si>
    <t>Уголок 45х45х4 ст3сп/пс</t>
  </si>
  <si>
    <t>ремонт порожков и цоколя</t>
  </si>
  <si>
    <t>4 833,68</t>
  </si>
  <si>
    <t>Растворитель 646 Пересвет 1000мл</t>
  </si>
  <si>
    <t>л</t>
  </si>
  <si>
    <t>Эмаль ПФ-115 "Colorira" серая</t>
  </si>
  <si>
    <t>Грунт-эмаль быстросохнущий антикорозийный черный</t>
  </si>
  <si>
    <t>1 003,46</t>
  </si>
  <si>
    <t>Кисть круглая Стандарт 20/65мм</t>
  </si>
  <si>
    <t>ремонт трубопровода ХВС</t>
  </si>
  <si>
    <t>Круг отрезной по металлу Д 150</t>
  </si>
  <si>
    <t>Фум вода 15м 19мм 0,25 белая</t>
  </si>
  <si>
    <t>Переходник  3/4"х1 ш/г</t>
  </si>
  <si>
    <t>Хомут с резинкой 1  1/2"</t>
  </si>
  <si>
    <t>Смазка Литол-24</t>
  </si>
  <si>
    <t>обработка задвижек</t>
  </si>
  <si>
    <t>ремонт эл. проводки</t>
  </si>
  <si>
    <t>Арматура НББ 64-60 настенная</t>
  </si>
  <si>
    <t>Пружина дверная</t>
  </si>
  <si>
    <t>ремонт дверных блоков</t>
  </si>
  <si>
    <t>Кирпич красный М-200</t>
  </si>
  <si>
    <t>ремонт подъездов</t>
  </si>
  <si>
    <t>Доска обр. 25/150*6м профилированная</t>
  </si>
  <si>
    <t>Утеплитель Лайт (1,2х0,6х0,05)-0,288 куб.м. пл. 35</t>
  </si>
  <si>
    <t>утепление водопровода</t>
  </si>
  <si>
    <t>Пена монтажная</t>
  </si>
  <si>
    <t>6 126,73</t>
  </si>
  <si>
    <t>Шифер  7-ми волновый</t>
  </si>
  <si>
    <t>ремонт шиферной кровли</t>
  </si>
  <si>
    <t>Шифер 8 волновый</t>
  </si>
  <si>
    <t>1 855,00</t>
  </si>
  <si>
    <t>Гвозди шиферные</t>
  </si>
  <si>
    <t>ремонт канализационной системы</t>
  </si>
  <si>
    <t>Пена всесезонная</t>
  </si>
  <si>
    <t>2 530,00</t>
  </si>
  <si>
    <t>ремонт вентканалов</t>
  </si>
  <si>
    <t>Цемент</t>
  </si>
  <si>
    <t>3 880,00</t>
  </si>
  <si>
    <t>Гермент силиконовый Санитарный 85 мл</t>
  </si>
  <si>
    <t>Манжета переходная с чугуна на ПВХ 124/110</t>
  </si>
  <si>
    <t>Труба 110х2</t>
  </si>
  <si>
    <t>Ревизия 110 РР</t>
  </si>
  <si>
    <t>Манжета рез.</t>
  </si>
  <si>
    <t>ремонт порожков, отмостки, цоколя</t>
  </si>
  <si>
    <t>1 021,38</t>
  </si>
  <si>
    <t>Валик полиакрил Стандарт 40*180мм</t>
  </si>
  <si>
    <t>13 164,39</t>
  </si>
  <si>
    <t>2 120,00</t>
  </si>
  <si>
    <t>электромонтажные работы</t>
  </si>
  <si>
    <t>Кран FLT г/г рыч. 1.1/4" лат. ник.шар.</t>
  </si>
  <si>
    <t>ремонт системы ХВС</t>
  </si>
  <si>
    <t>Фильтр 20</t>
  </si>
  <si>
    <t>Труба ПП %20</t>
  </si>
  <si>
    <t>Пена Proffessional</t>
  </si>
  <si>
    <t>1 113,60</t>
  </si>
  <si>
    <t>ремонт системы отопления</t>
  </si>
  <si>
    <t>Пробка радиаторная чугун.1/2 левая</t>
  </si>
  <si>
    <t>Труба 15,0х2,8ст 2пс</t>
  </si>
  <si>
    <t>ремонт порожков, отмостки и цоколя</t>
  </si>
  <si>
    <t>1 021,44</t>
  </si>
  <si>
    <t>7 432,52</t>
  </si>
  <si>
    <t>благоустройство</t>
  </si>
  <si>
    <t>РАСХОДЫ</t>
  </si>
  <si>
    <t>Материалы израсходованные на ремонт и обслуживание жилого дома</t>
  </si>
  <si>
    <t>кол.</t>
  </si>
  <si>
    <t xml:space="preserve">                ОТЧЕТ ПО МКД № 23                                                                                                                                                             д. ИСТОМИНО ул. НОВАЯ ОРЛОВСКОГО РАЙОНА за 2019г</t>
  </si>
  <si>
    <t>ИТОГО ТМЦ</t>
  </si>
  <si>
    <t xml:space="preserve">                ОТЧЕТ ПО МКД № 24                                                                                                                                                             д. ИСТОМИНО ул. НОВАЯ ОРЛОВСКОГО РАЙОНА за 2019г</t>
  </si>
  <si>
    <t xml:space="preserve">                ОТЧЕТ ПО МКД № 2                                                                                                                                                           д. ИСТОМИНО ул. ЦЕНТРАЛЬНАЯ ОРЛОВСКОГО РАЙОНА за 2019г</t>
  </si>
  <si>
    <t xml:space="preserve">                ОТЧЕТ ПО МКД № 21                                                                                                                                                           д. ИСТОМИНО ул. ЦЕНТРАЛЬНАЯ ОРЛОВСКОГО РАЙОНА за 2019г</t>
  </si>
  <si>
    <t>ремонт  поручней в подъезде</t>
  </si>
  <si>
    <t xml:space="preserve">                ОТЧЕТ ПО МКД № 22                                                                                                                                                          д. ИСТОМИНО ул. ЦЕНТРАЛЬНАЯ ОРЛОВСКОГО РАЙОНА за 2019г</t>
  </si>
  <si>
    <t xml:space="preserve">                ОТЧЕТ ПО МКД № 3                                                                                                                                                          д. ИСТОМИНО ул. ЦЕНТРАЛЬНАЯ ОРЛОВСКОГО РАЙОНА за 2019г</t>
  </si>
  <si>
    <t xml:space="preserve">                ОТЧЕТ ПО МКД № 4                                                                                                                                                          д. ИСТОМИНО ул. ЦЕНТРАЛЬНАЯ ОРЛОВСКОГО РАЙОНА за 2019г</t>
  </si>
  <si>
    <t xml:space="preserve">                ОТЧЕТ ПО МКД № 5                                                                                                                                                          д. ИСТОМИНО ул. ЦЕНТРАЛЬНАЯ ОРЛОВСКОГО РАЙОНА за 2019г</t>
  </si>
  <si>
    <t>дератизация</t>
  </si>
  <si>
    <t>ремонт эл. сетей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</si>
  <si>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</si>
  <si>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</si>
  <si>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</si>
  <si>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</si>
  <si>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уборка придомовой территории</t>
  </si>
  <si>
    <t>услуги по управлению</t>
  </si>
  <si>
    <t>Ремонт</t>
  </si>
  <si>
    <t>услуги банка</t>
  </si>
  <si>
    <t>ФИНАНСОВЫЙ РЕЗУЛЬТАТ (ПЕРЕРАСХОД)</t>
  </si>
  <si>
    <t>Общ. пл. ж/пом. 1278,44 кв.м.</t>
  </si>
  <si>
    <t>Общ. пл. ж/пом. 1275,24 кв.м.</t>
  </si>
  <si>
    <t>Общ. пл. ж/пом. 273,5 кв.м.</t>
  </si>
  <si>
    <t>Общ. пл. ж/пом. 952,9 кв.м.</t>
  </si>
  <si>
    <t>Общ. пл. ж/пом. 953,7 кв.м.</t>
  </si>
  <si>
    <t>Общ. пл. ж/пом. 726,9 кв.м.</t>
  </si>
  <si>
    <t>Общ. пл. ж/пом. 797,9 кв.м.</t>
  </si>
  <si>
    <t>Общ. пл. ж/пом. 733,1 кв.м.</t>
  </si>
  <si>
    <t>ФИНАНСОВЫЙ РЕЗУЛЬТАТ (ОСТАТОК)</t>
  </si>
  <si>
    <t>ремонт козырьков</t>
  </si>
  <si>
    <t>ремонт окон и остекленение</t>
  </si>
  <si>
    <t>ремонт перил</t>
  </si>
  <si>
    <t>ремонт порожков</t>
  </si>
  <si>
    <t>малярные работы (цоколи)</t>
  </si>
  <si>
    <t>смена запорной арматуры</t>
  </si>
  <si>
    <t>утепление трубопровода ЦО</t>
  </si>
  <si>
    <t>ремонт канализационных сетей</t>
  </si>
  <si>
    <t>ремонт трубопровода ЦО</t>
  </si>
  <si>
    <t xml:space="preserve">                ОТЧЕТ ПО МКД № 1                                                                                                                                                          д. ИСТОМИНО ул. ЦЕНТРАЛЬНАЯ ОРЛОВСКОГО РАЙОНА за 2019г</t>
  </si>
  <si>
    <t>Общ. пл. ж/пом. 164,8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</si>
</sst>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StempelGaramond Roman"/>
      <family val="1"/>
    </font>
    <font>
      <sz val="12"/>
      <color theme="1"/>
      <name val="StempelGaramond Roman"/>
      <family val="1"/>
    </font>
    <font>
      <b/>
      <sz val="12"/>
      <color rgb="FFC0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C00000"/>
      <name val="StempelGaramond Roman"/>
      <family val="1"/>
    </font>
    <font>
      <b/>
      <sz val="11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H34" sqref="H34"/>
    </sheetView>
  </sheetViews>
  <sheetFormatPr defaultRowHeight="15" x14ac:dyDescent="0.25"/>
  <cols>
    <col min="1" max="1" width="44" customWidth="1"/>
    <col min="3" max="3" width="7.28515625" customWidth="1"/>
    <col min="4" max="4" width="13" customWidth="1"/>
    <col min="5" max="5" width="33.28515625" customWidth="1"/>
  </cols>
  <sheetData>
    <row r="1" spans="1:5" ht="33" customHeight="1" x14ac:dyDescent="0.25">
      <c r="A1" s="20" t="s">
        <v>122</v>
      </c>
      <c r="B1" s="20"/>
      <c r="C1" s="20"/>
      <c r="D1" s="20"/>
      <c r="E1" s="20"/>
    </row>
    <row r="2" spans="1:5" ht="15.75" x14ac:dyDescent="0.25">
      <c r="A2" s="2" t="s">
        <v>143</v>
      </c>
      <c r="B2" s="2">
        <v>12.11</v>
      </c>
      <c r="C2" s="2"/>
      <c r="D2" s="2">
        <v>176493</v>
      </c>
      <c r="E2" s="2"/>
    </row>
    <row r="3" spans="1:5" ht="15.75" x14ac:dyDescent="0.25">
      <c r="A3" s="21" t="s">
        <v>120</v>
      </c>
      <c r="B3" s="21"/>
      <c r="C3" s="21"/>
      <c r="D3" s="21"/>
      <c r="E3" s="21"/>
    </row>
    <row r="4" spans="1:5" ht="15.75" x14ac:dyDescent="0.25">
      <c r="A4" s="3" t="s">
        <v>119</v>
      </c>
      <c r="B4" s="5"/>
      <c r="C4" s="5" t="s">
        <v>121</v>
      </c>
      <c r="D4" s="5" t="s">
        <v>0</v>
      </c>
      <c r="E4" s="4" t="s">
        <v>1</v>
      </c>
    </row>
    <row r="5" spans="1:5" ht="15.75" x14ac:dyDescent="0.25">
      <c r="A5" s="9" t="s">
        <v>2</v>
      </c>
      <c r="B5" s="5" t="s">
        <v>3</v>
      </c>
      <c r="C5" s="5">
        <v>3</v>
      </c>
      <c r="D5" s="5">
        <v>36</v>
      </c>
      <c r="E5" s="4" t="s">
        <v>4</v>
      </c>
    </row>
    <row r="6" spans="1:5" ht="15.75" x14ac:dyDescent="0.25">
      <c r="A6" s="9" t="s">
        <v>2</v>
      </c>
      <c r="B6" s="5" t="s">
        <v>3</v>
      </c>
      <c r="C6" s="5">
        <v>6</v>
      </c>
      <c r="D6" s="5">
        <v>72</v>
      </c>
      <c r="E6" s="4" t="s">
        <v>4</v>
      </c>
    </row>
    <row r="7" spans="1:5" ht="15.75" x14ac:dyDescent="0.25">
      <c r="A7" s="9" t="s">
        <v>2</v>
      </c>
      <c r="B7" s="5" t="s">
        <v>3</v>
      </c>
      <c r="C7" s="5">
        <v>4</v>
      </c>
      <c r="D7" s="5">
        <v>52</v>
      </c>
      <c r="E7" s="4" t="s">
        <v>4</v>
      </c>
    </row>
    <row r="8" spans="1:5" ht="15.75" x14ac:dyDescent="0.25">
      <c r="A8" s="9" t="s">
        <v>5</v>
      </c>
      <c r="B8" s="5" t="s">
        <v>3</v>
      </c>
      <c r="C8" s="5">
        <v>2</v>
      </c>
      <c r="D8" s="5">
        <v>416</v>
      </c>
      <c r="E8" s="4" t="s">
        <v>6</v>
      </c>
    </row>
    <row r="9" spans="1:5" ht="15.75" x14ac:dyDescent="0.25">
      <c r="A9" s="9" t="s">
        <v>7</v>
      </c>
      <c r="B9" s="5" t="s">
        <v>3</v>
      </c>
      <c r="C9" s="5">
        <v>1</v>
      </c>
      <c r="D9" s="5">
        <v>95</v>
      </c>
      <c r="E9" s="4" t="s">
        <v>8</v>
      </c>
    </row>
    <row r="10" spans="1:5" ht="15.75" x14ac:dyDescent="0.25">
      <c r="A10" s="9" t="s">
        <v>9</v>
      </c>
      <c r="B10" s="5" t="s">
        <v>3</v>
      </c>
      <c r="C10" s="5">
        <v>1</v>
      </c>
      <c r="D10" s="5">
        <v>250</v>
      </c>
      <c r="E10" s="4" t="s">
        <v>8</v>
      </c>
    </row>
    <row r="11" spans="1:5" ht="15.75" x14ac:dyDescent="0.25">
      <c r="A11" s="9" t="s">
        <v>10</v>
      </c>
      <c r="B11" s="5" t="s">
        <v>3</v>
      </c>
      <c r="C11" s="5">
        <v>1</v>
      </c>
      <c r="D11" s="5">
        <v>48</v>
      </c>
      <c r="E11" s="4" t="s">
        <v>8</v>
      </c>
    </row>
    <row r="12" spans="1:5" ht="15.75" x14ac:dyDescent="0.25">
      <c r="A12" s="9" t="s">
        <v>11</v>
      </c>
      <c r="B12" s="5" t="s">
        <v>3</v>
      </c>
      <c r="C12" s="5">
        <v>1</v>
      </c>
      <c r="D12" s="5">
        <v>469.1</v>
      </c>
      <c r="E12" s="4" t="s">
        <v>12</v>
      </c>
    </row>
    <row r="13" spans="1:5" ht="31.5" x14ac:dyDescent="0.25">
      <c r="A13" s="9" t="s">
        <v>13</v>
      </c>
      <c r="B13" s="5" t="s">
        <v>14</v>
      </c>
      <c r="C13" s="5">
        <v>2</v>
      </c>
      <c r="D13" s="5">
        <v>358.4</v>
      </c>
      <c r="E13" s="4" t="s">
        <v>15</v>
      </c>
    </row>
    <row r="14" spans="1:5" ht="15.75" x14ac:dyDescent="0.25">
      <c r="A14" s="9" t="s">
        <v>16</v>
      </c>
      <c r="B14" s="5" t="s">
        <v>17</v>
      </c>
      <c r="C14" s="5">
        <v>1</v>
      </c>
      <c r="D14" s="5">
        <v>30</v>
      </c>
      <c r="E14" s="4" t="s">
        <v>15</v>
      </c>
    </row>
    <row r="15" spans="1:5" ht="15.75" x14ac:dyDescent="0.25">
      <c r="A15" s="3" t="s">
        <v>123</v>
      </c>
      <c r="B15" s="5"/>
      <c r="C15" s="5"/>
      <c r="D15" s="2" t="s">
        <v>19</v>
      </c>
      <c r="E15" s="4"/>
    </row>
    <row r="16" spans="1:5" ht="15.75" x14ac:dyDescent="0.25">
      <c r="A16" s="9" t="s">
        <v>132</v>
      </c>
      <c r="B16" s="5"/>
      <c r="C16" s="5"/>
      <c r="D16" s="5">
        <v>1050.67</v>
      </c>
      <c r="E16" s="4"/>
    </row>
    <row r="17" spans="1:5" ht="15.75" x14ac:dyDescent="0.25">
      <c r="A17" s="9" t="s">
        <v>140</v>
      </c>
      <c r="B17" s="5"/>
      <c r="C17" s="5"/>
      <c r="D17" s="5">
        <v>16205.16</v>
      </c>
      <c r="E17" s="4"/>
    </row>
    <row r="18" spans="1:5" ht="15.75" x14ac:dyDescent="0.25">
      <c r="A18" s="4" t="s">
        <v>92</v>
      </c>
      <c r="B18" s="5"/>
      <c r="C18" s="5"/>
      <c r="D18" s="5">
        <v>11416</v>
      </c>
      <c r="E18" s="4"/>
    </row>
    <row r="19" spans="1:5" ht="15.75" x14ac:dyDescent="0.25">
      <c r="A19" s="9" t="s">
        <v>76</v>
      </c>
      <c r="B19" s="5"/>
      <c r="C19" s="5"/>
      <c r="D19" s="5">
        <v>388.39</v>
      </c>
      <c r="E19" s="4"/>
    </row>
    <row r="20" spans="1:5" ht="15.75" x14ac:dyDescent="0.25">
      <c r="A20" s="9" t="s">
        <v>66</v>
      </c>
      <c r="B20" s="5"/>
      <c r="C20" s="5"/>
      <c r="D20" s="5">
        <v>862.1</v>
      </c>
      <c r="E20" s="4"/>
    </row>
    <row r="21" spans="1:5" ht="15.75" x14ac:dyDescent="0.25">
      <c r="A21" s="9" t="s">
        <v>133</v>
      </c>
      <c r="B21" s="5"/>
      <c r="C21" s="5"/>
      <c r="D21" s="5">
        <v>160</v>
      </c>
      <c r="E21" s="4"/>
    </row>
    <row r="22" spans="1:5" ht="15.75" x14ac:dyDescent="0.25">
      <c r="A22" s="9" t="s">
        <v>134</v>
      </c>
      <c r="B22" s="5"/>
      <c r="C22" s="5"/>
      <c r="D22" s="5">
        <v>51461.43</v>
      </c>
      <c r="E22" s="4"/>
    </row>
    <row r="23" spans="1:5" ht="15.75" x14ac:dyDescent="0.25">
      <c r="A23" s="9" t="s">
        <v>135</v>
      </c>
      <c r="B23" s="5"/>
      <c r="C23" s="5"/>
      <c r="D23" s="5">
        <v>2610</v>
      </c>
      <c r="E23" s="4"/>
    </row>
    <row r="24" spans="1:5" ht="15.75" x14ac:dyDescent="0.25">
      <c r="A24" s="9" t="s">
        <v>136</v>
      </c>
      <c r="B24" s="5"/>
      <c r="C24" s="5"/>
      <c r="D24" s="5">
        <v>2454.48</v>
      </c>
      <c r="E24" s="4"/>
    </row>
    <row r="25" spans="1:5" ht="15.75" x14ac:dyDescent="0.25">
      <c r="A25" s="9" t="s">
        <v>137</v>
      </c>
      <c r="B25" s="5"/>
      <c r="C25" s="5"/>
      <c r="D25" s="5">
        <v>7857.06</v>
      </c>
      <c r="E25" s="4"/>
    </row>
    <row r="26" spans="1:5" ht="15.75" x14ac:dyDescent="0.25">
      <c r="A26" s="9" t="s">
        <v>138</v>
      </c>
      <c r="B26" s="5"/>
      <c r="C26" s="5"/>
      <c r="D26" s="5">
        <v>52204.6</v>
      </c>
      <c r="E26" s="4"/>
    </row>
    <row r="27" spans="1:5" ht="15.75" x14ac:dyDescent="0.25">
      <c r="A27" s="9" t="s">
        <v>139</v>
      </c>
      <c r="B27" s="5"/>
      <c r="C27" s="5"/>
      <c r="D27" s="5">
        <v>22293.96</v>
      </c>
      <c r="E27" s="4"/>
    </row>
    <row r="28" spans="1:5" ht="15.75" x14ac:dyDescent="0.25">
      <c r="A28" s="4" t="s">
        <v>118</v>
      </c>
      <c r="B28" s="4"/>
      <c r="C28" s="4"/>
      <c r="D28" s="5">
        <v>460</v>
      </c>
      <c r="E28" s="4"/>
    </row>
    <row r="29" spans="1:5" ht="15.75" x14ac:dyDescent="0.25">
      <c r="A29" s="4" t="s">
        <v>141</v>
      </c>
      <c r="B29" s="4"/>
      <c r="C29" s="4"/>
      <c r="D29" s="5">
        <v>2647</v>
      </c>
      <c r="E29" s="4"/>
    </row>
    <row r="30" spans="1:5" ht="15.75" x14ac:dyDescent="0.25">
      <c r="A30" s="3" t="s">
        <v>18</v>
      </c>
      <c r="B30" s="3"/>
      <c r="C30" s="3"/>
      <c r="D30" s="2">
        <f>SUM(D16:D29)</f>
        <v>172070.84999999998</v>
      </c>
      <c r="E30" s="4"/>
    </row>
    <row r="31" spans="1:5" ht="15.75" x14ac:dyDescent="0.25">
      <c r="A31" s="3"/>
      <c r="B31" s="3"/>
      <c r="C31" s="3"/>
      <c r="D31" s="5"/>
      <c r="E31" s="4"/>
    </row>
    <row r="32" spans="1:5" ht="15.75" x14ac:dyDescent="0.25">
      <c r="A32" s="22" t="s">
        <v>151</v>
      </c>
      <c r="B32" s="23"/>
      <c r="C32" s="24"/>
      <c r="D32" s="15">
        <f>D2-D30</f>
        <v>4422.1500000000233</v>
      </c>
      <c r="E32" s="4"/>
    </row>
    <row r="33" spans="1:5" ht="15.75" x14ac:dyDescent="0.25">
      <c r="A33" s="9"/>
      <c r="B33" s="5"/>
      <c r="C33" s="5"/>
      <c r="D33" s="5"/>
      <c r="E33" s="4"/>
    </row>
  </sheetData>
  <mergeCells count="3">
    <mergeCell ref="A1:E1"/>
    <mergeCell ref="A3:E3"/>
    <mergeCell ref="A32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6" workbookViewId="0">
      <selection activeCell="A27" sqref="A27:XFD41"/>
    </sheetView>
  </sheetViews>
  <sheetFormatPr defaultRowHeight="15" x14ac:dyDescent="0.25"/>
  <cols>
    <col min="1" max="1" width="44.28515625" customWidth="1"/>
    <col min="2" max="2" width="7.140625" customWidth="1"/>
    <col min="3" max="3" width="7.42578125" customWidth="1"/>
    <col min="4" max="4" width="12" customWidth="1"/>
    <col min="5" max="5" width="33.42578125" customWidth="1"/>
  </cols>
  <sheetData>
    <row r="1" spans="1:5" ht="32.25" customHeight="1" x14ac:dyDescent="0.25">
      <c r="A1" s="25" t="s">
        <v>124</v>
      </c>
      <c r="B1" s="25"/>
      <c r="C1" s="25"/>
      <c r="D1" s="25"/>
      <c r="E1" s="25"/>
    </row>
    <row r="2" spans="1:5" ht="15.75" x14ac:dyDescent="0.25">
      <c r="A2" s="10" t="s">
        <v>144</v>
      </c>
      <c r="B2" s="10">
        <v>12.11</v>
      </c>
      <c r="C2" s="10"/>
      <c r="D2" s="10">
        <v>176052</v>
      </c>
      <c r="E2" s="10"/>
    </row>
    <row r="3" spans="1:5" ht="15.75" x14ac:dyDescent="0.25">
      <c r="A3" s="26" t="s">
        <v>120</v>
      </c>
      <c r="B3" s="26"/>
      <c r="C3" s="26"/>
      <c r="D3" s="26"/>
      <c r="E3" s="26"/>
    </row>
    <row r="4" spans="1:5" ht="15.75" x14ac:dyDescent="0.25">
      <c r="A4" s="11" t="s">
        <v>119</v>
      </c>
      <c r="B4" s="13"/>
      <c r="C4" s="13" t="s">
        <v>121</v>
      </c>
      <c r="D4" s="13" t="s">
        <v>0</v>
      </c>
      <c r="E4" s="12" t="s">
        <v>1</v>
      </c>
    </row>
    <row r="5" spans="1:5" ht="15.75" x14ac:dyDescent="0.25">
      <c r="A5" s="14" t="s">
        <v>20</v>
      </c>
      <c r="B5" s="13" t="s">
        <v>3</v>
      </c>
      <c r="C5" s="13">
        <v>1</v>
      </c>
      <c r="D5" s="13">
        <v>28</v>
      </c>
      <c r="E5" s="12" t="s">
        <v>21</v>
      </c>
    </row>
    <row r="6" spans="1:5" ht="31.5" x14ac:dyDescent="0.25">
      <c r="A6" s="14" t="s">
        <v>13</v>
      </c>
      <c r="B6" s="13" t="s">
        <v>14</v>
      </c>
      <c r="C6" s="13">
        <v>2</v>
      </c>
      <c r="D6" s="13">
        <v>358.4</v>
      </c>
      <c r="E6" s="12" t="s">
        <v>15</v>
      </c>
    </row>
    <row r="7" spans="1:5" ht="15.75" x14ac:dyDescent="0.25">
      <c r="A7" s="14" t="s">
        <v>5</v>
      </c>
      <c r="B7" s="13" t="s">
        <v>3</v>
      </c>
      <c r="C7" s="13">
        <v>4</v>
      </c>
      <c r="D7" s="13">
        <v>832</v>
      </c>
      <c r="E7" s="12" t="s">
        <v>6</v>
      </c>
    </row>
    <row r="8" spans="1:5" ht="15.75" x14ac:dyDescent="0.25">
      <c r="A8" s="14" t="s">
        <v>22</v>
      </c>
      <c r="B8" s="13" t="s">
        <v>3</v>
      </c>
      <c r="C8" s="13">
        <v>8</v>
      </c>
      <c r="D8" s="13">
        <v>194.4</v>
      </c>
      <c r="E8" s="12" t="s">
        <v>23</v>
      </c>
    </row>
    <row r="9" spans="1:5" ht="15.75" x14ac:dyDescent="0.25">
      <c r="A9" s="11" t="s">
        <v>123</v>
      </c>
      <c r="B9" s="13"/>
      <c r="C9" s="13"/>
      <c r="D9" s="10" t="s">
        <v>24</v>
      </c>
      <c r="E9" s="12"/>
    </row>
    <row r="10" spans="1:5" ht="15.75" x14ac:dyDescent="0.25">
      <c r="A10" s="14" t="s">
        <v>132</v>
      </c>
      <c r="B10" s="13"/>
      <c r="C10" s="13"/>
      <c r="D10" s="13">
        <v>898.26</v>
      </c>
      <c r="E10" s="12"/>
    </row>
    <row r="11" spans="1:5" ht="15.75" x14ac:dyDescent="0.25">
      <c r="A11" s="14" t="s">
        <v>140</v>
      </c>
      <c r="B11" s="13"/>
      <c r="C11" s="13"/>
      <c r="D11" s="13">
        <v>15229</v>
      </c>
      <c r="E11" s="12"/>
    </row>
    <row r="12" spans="1:5" ht="15.75" x14ac:dyDescent="0.25">
      <c r="A12" s="14" t="s">
        <v>92</v>
      </c>
      <c r="B12" s="13"/>
      <c r="C12" s="13"/>
      <c r="D12" s="13">
        <v>32832</v>
      </c>
      <c r="E12" s="12"/>
    </row>
    <row r="13" spans="1:5" ht="15.75" x14ac:dyDescent="0.25">
      <c r="A13" s="14" t="s">
        <v>76</v>
      </c>
      <c r="B13" s="13"/>
      <c r="C13" s="13"/>
      <c r="D13" s="13">
        <v>358.39</v>
      </c>
      <c r="E13" s="12"/>
    </row>
    <row r="14" spans="1:5" ht="15.75" x14ac:dyDescent="0.25">
      <c r="A14" s="14" t="s">
        <v>152</v>
      </c>
      <c r="B14" s="13"/>
      <c r="C14" s="13"/>
      <c r="D14" s="13">
        <v>194.4</v>
      </c>
      <c r="E14" s="12"/>
    </row>
    <row r="15" spans="1:5" ht="15.75" x14ac:dyDescent="0.25">
      <c r="A15" s="14" t="s">
        <v>134</v>
      </c>
      <c r="B15" s="13"/>
      <c r="C15" s="13"/>
      <c r="D15" s="13">
        <v>51333.37</v>
      </c>
      <c r="E15" s="12"/>
    </row>
    <row r="16" spans="1:5" ht="15.75" x14ac:dyDescent="0.25">
      <c r="A16" s="14" t="s">
        <v>135</v>
      </c>
      <c r="B16" s="13"/>
      <c r="C16" s="13"/>
      <c r="D16" s="13">
        <v>2609.4</v>
      </c>
      <c r="E16" s="12"/>
    </row>
    <row r="17" spans="1:5" ht="15.75" x14ac:dyDescent="0.25">
      <c r="A17" s="14" t="s">
        <v>136</v>
      </c>
      <c r="B17" s="13"/>
      <c r="C17" s="13"/>
      <c r="D17" s="13">
        <v>2448.36</v>
      </c>
      <c r="E17" s="12"/>
    </row>
    <row r="18" spans="1:5" ht="15.75" x14ac:dyDescent="0.25">
      <c r="A18" s="14" t="s">
        <v>137</v>
      </c>
      <c r="B18" s="13"/>
      <c r="C18" s="13"/>
      <c r="D18" s="13">
        <v>7837.83</v>
      </c>
      <c r="E18" s="12"/>
    </row>
    <row r="19" spans="1:5" ht="15.75" x14ac:dyDescent="0.25">
      <c r="A19" s="14" t="s">
        <v>138</v>
      </c>
      <c r="B19" s="13"/>
      <c r="C19" s="13"/>
      <c r="D19" s="13">
        <v>51964.160000000003</v>
      </c>
      <c r="E19" s="12"/>
    </row>
    <row r="20" spans="1:5" ht="15.75" x14ac:dyDescent="0.25">
      <c r="A20" s="14" t="s">
        <v>139</v>
      </c>
      <c r="B20" s="13"/>
      <c r="C20" s="13"/>
      <c r="D20" s="13">
        <v>22238.16</v>
      </c>
      <c r="E20" s="12"/>
    </row>
    <row r="21" spans="1:5" ht="15.75" x14ac:dyDescent="0.25">
      <c r="A21" s="4" t="s">
        <v>118</v>
      </c>
      <c r="B21" s="4"/>
      <c r="C21" s="4"/>
      <c r="D21" s="13">
        <v>459</v>
      </c>
      <c r="E21" s="12"/>
    </row>
    <row r="22" spans="1:5" ht="15.75" x14ac:dyDescent="0.25">
      <c r="A22" s="4" t="s">
        <v>141</v>
      </c>
      <c r="B22" s="4"/>
      <c r="C22" s="4"/>
      <c r="D22" s="13">
        <v>2641</v>
      </c>
      <c r="E22" s="12"/>
    </row>
    <row r="23" spans="1:5" ht="15.75" x14ac:dyDescent="0.25">
      <c r="A23" s="3" t="s">
        <v>18</v>
      </c>
      <c r="B23" s="3"/>
      <c r="C23" s="3"/>
      <c r="D23" s="10">
        <f>SUM(D10:D22)</f>
        <v>191043.33000000002</v>
      </c>
      <c r="E23" s="12"/>
    </row>
    <row r="24" spans="1:5" ht="15.75" x14ac:dyDescent="0.25">
      <c r="A24" s="3"/>
      <c r="B24" s="3"/>
      <c r="C24" s="3"/>
      <c r="D24" s="13"/>
      <c r="E24" s="12"/>
    </row>
    <row r="25" spans="1:5" ht="15.75" x14ac:dyDescent="0.25">
      <c r="A25" s="27" t="s">
        <v>142</v>
      </c>
      <c r="B25" s="28"/>
      <c r="C25" s="29"/>
      <c r="D25" s="16">
        <f>D2-D23</f>
        <v>-14991.330000000016</v>
      </c>
      <c r="E25" s="12"/>
    </row>
    <row r="26" spans="1:5" ht="15.75" x14ac:dyDescent="0.25">
      <c r="A26" s="12"/>
      <c r="B26" s="13"/>
      <c r="C26" s="13"/>
      <c r="D26" s="13"/>
      <c r="E26" s="12"/>
    </row>
  </sheetData>
  <mergeCells count="3">
    <mergeCell ref="A1:E1"/>
    <mergeCell ref="A3:E3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5" workbookViewId="0">
      <selection activeCell="A28" sqref="A28:XFD31"/>
    </sheetView>
  </sheetViews>
  <sheetFormatPr defaultRowHeight="15" x14ac:dyDescent="0.25"/>
  <cols>
    <col min="1" max="1" width="35.140625" customWidth="1"/>
    <col min="3" max="3" width="6.7109375" customWidth="1"/>
    <col min="4" max="4" width="11" customWidth="1"/>
    <col min="5" max="5" width="33.28515625" customWidth="1"/>
  </cols>
  <sheetData>
    <row r="1" spans="1:5" ht="36" customHeight="1" x14ac:dyDescent="0.25">
      <c r="A1" s="20" t="s">
        <v>125</v>
      </c>
      <c r="B1" s="20"/>
      <c r="C1" s="20"/>
      <c r="D1" s="20"/>
      <c r="E1" s="20"/>
    </row>
    <row r="2" spans="1:5" ht="15.75" x14ac:dyDescent="0.25">
      <c r="A2" s="2" t="s">
        <v>145</v>
      </c>
      <c r="B2" s="2">
        <v>6.85</v>
      </c>
      <c r="C2" s="2"/>
      <c r="D2" s="2">
        <v>21357</v>
      </c>
      <c r="E2" s="2"/>
    </row>
    <row r="3" spans="1:5" ht="15.75" x14ac:dyDescent="0.25">
      <c r="A3" s="21" t="s">
        <v>120</v>
      </c>
      <c r="B3" s="21"/>
      <c r="C3" s="21"/>
      <c r="D3" s="21"/>
      <c r="E3" s="21"/>
    </row>
    <row r="4" spans="1:5" ht="15.75" x14ac:dyDescent="0.25">
      <c r="A4" s="3" t="s">
        <v>119</v>
      </c>
      <c r="B4" s="5"/>
      <c r="C4" s="5" t="s">
        <v>121</v>
      </c>
      <c r="D4" s="5" t="s">
        <v>0</v>
      </c>
      <c r="E4" s="4" t="s">
        <v>1</v>
      </c>
    </row>
    <row r="5" spans="1:5" ht="15.75" x14ac:dyDescent="0.25">
      <c r="A5" s="4" t="s">
        <v>22</v>
      </c>
      <c r="B5" s="5" t="s">
        <v>3</v>
      </c>
      <c r="C5" s="5">
        <v>7</v>
      </c>
      <c r="D5" s="5">
        <v>170.1</v>
      </c>
      <c r="E5" s="4" t="s">
        <v>25</v>
      </c>
    </row>
    <row r="6" spans="1:5" ht="15.75" x14ac:dyDescent="0.25">
      <c r="A6" s="4" t="s">
        <v>26</v>
      </c>
      <c r="B6" s="5" t="s">
        <v>3</v>
      </c>
      <c r="C6" s="5">
        <v>1</v>
      </c>
      <c r="D6" s="5">
        <v>59</v>
      </c>
      <c r="E6" s="4" t="s">
        <v>25</v>
      </c>
    </row>
    <row r="7" spans="1:5" ht="15.75" x14ac:dyDescent="0.25">
      <c r="A7" s="4" t="s">
        <v>27</v>
      </c>
      <c r="B7" s="5" t="s">
        <v>3</v>
      </c>
      <c r="C7" s="5">
        <v>25</v>
      </c>
      <c r="D7" s="5">
        <v>44</v>
      </c>
      <c r="E7" s="4" t="s">
        <v>25</v>
      </c>
    </row>
    <row r="8" spans="1:5" ht="15.75" x14ac:dyDescent="0.25">
      <c r="A8" s="4" t="s">
        <v>28</v>
      </c>
      <c r="B8" s="5" t="s">
        <v>29</v>
      </c>
      <c r="C8" s="5">
        <v>3</v>
      </c>
      <c r="D8" s="5">
        <v>255</v>
      </c>
      <c r="E8" s="4" t="s">
        <v>25</v>
      </c>
    </row>
    <row r="9" spans="1:5" ht="15.75" x14ac:dyDescent="0.25">
      <c r="A9" s="4" t="s">
        <v>30</v>
      </c>
      <c r="B9" s="5" t="s">
        <v>14</v>
      </c>
      <c r="C9" s="5">
        <v>1</v>
      </c>
      <c r="D9" s="5">
        <v>148.5</v>
      </c>
      <c r="E9" s="4" t="s">
        <v>25</v>
      </c>
    </row>
    <row r="10" spans="1:5" ht="15.75" x14ac:dyDescent="0.25">
      <c r="A10" s="4" t="s">
        <v>22</v>
      </c>
      <c r="B10" s="5" t="s">
        <v>3</v>
      </c>
      <c r="C10" s="5">
        <v>1</v>
      </c>
      <c r="D10" s="5">
        <v>24.3</v>
      </c>
      <c r="E10" s="4" t="s">
        <v>25</v>
      </c>
    </row>
    <row r="11" spans="1:5" ht="15.75" x14ac:dyDescent="0.25">
      <c r="A11" s="4" t="s">
        <v>31</v>
      </c>
      <c r="B11" s="5" t="s">
        <v>3</v>
      </c>
      <c r="C11" s="5">
        <v>1</v>
      </c>
      <c r="D11" s="5">
        <v>188.8</v>
      </c>
      <c r="E11" s="4" t="s">
        <v>25</v>
      </c>
    </row>
    <row r="12" spans="1:5" ht="15.75" x14ac:dyDescent="0.25">
      <c r="A12" s="4" t="s">
        <v>32</v>
      </c>
      <c r="B12" s="5" t="s">
        <v>3</v>
      </c>
      <c r="C12" s="5">
        <v>1</v>
      </c>
      <c r="D12" s="5">
        <v>18.38</v>
      </c>
      <c r="E12" s="4" t="s">
        <v>25</v>
      </c>
    </row>
    <row r="13" spans="1:5" ht="15.75" x14ac:dyDescent="0.25">
      <c r="A13" s="11" t="s">
        <v>123</v>
      </c>
      <c r="B13" s="5"/>
      <c r="C13" s="5"/>
      <c r="D13" s="2">
        <v>908.08</v>
      </c>
      <c r="E13" s="4"/>
    </row>
    <row r="14" spans="1:5" ht="15.75" x14ac:dyDescent="0.25">
      <c r="A14" s="4" t="s">
        <v>140</v>
      </c>
      <c r="B14" s="5"/>
      <c r="C14" s="5"/>
      <c r="D14" s="5">
        <v>5085.04</v>
      </c>
      <c r="E14" s="4"/>
    </row>
    <row r="15" spans="1:5" ht="15.75" x14ac:dyDescent="0.25">
      <c r="A15" s="4" t="s">
        <v>152</v>
      </c>
      <c r="B15" s="5"/>
      <c r="C15" s="5"/>
      <c r="D15" s="5">
        <v>908.08</v>
      </c>
      <c r="E15" s="4"/>
    </row>
    <row r="16" spans="1:5" ht="15.75" x14ac:dyDescent="0.25">
      <c r="A16" s="4" t="s">
        <v>134</v>
      </c>
      <c r="B16" s="5"/>
      <c r="C16" s="5"/>
      <c r="D16" s="5">
        <v>6227.11</v>
      </c>
      <c r="E16" s="4"/>
    </row>
    <row r="17" spans="1:5" ht="15.75" x14ac:dyDescent="0.25">
      <c r="A17" s="4" t="s">
        <v>135</v>
      </c>
      <c r="B17" s="5"/>
      <c r="C17" s="5"/>
      <c r="D17" s="5">
        <v>558.12</v>
      </c>
      <c r="E17" s="4"/>
    </row>
    <row r="18" spans="1:5" ht="15.75" x14ac:dyDescent="0.25">
      <c r="A18" s="4" t="s">
        <v>136</v>
      </c>
      <c r="B18" s="5"/>
      <c r="C18" s="5"/>
      <c r="D18" s="5">
        <v>525.36</v>
      </c>
      <c r="E18" s="4"/>
    </row>
    <row r="19" spans="1:5" ht="15.75" x14ac:dyDescent="0.25">
      <c r="A19" s="4" t="s">
        <v>137</v>
      </c>
      <c r="B19" s="5"/>
      <c r="C19" s="5"/>
      <c r="D19" s="5">
        <v>950.92</v>
      </c>
      <c r="E19" s="4"/>
    </row>
    <row r="20" spans="1:5" ht="15.75" x14ac:dyDescent="0.25">
      <c r="A20" s="4" t="s">
        <v>138</v>
      </c>
      <c r="B20" s="5"/>
      <c r="C20" s="5"/>
      <c r="D20" s="5">
        <v>9602.9</v>
      </c>
      <c r="E20" s="4"/>
    </row>
    <row r="21" spans="1:5" ht="15.75" x14ac:dyDescent="0.25">
      <c r="A21" s="4" t="s">
        <v>139</v>
      </c>
      <c r="B21" s="5"/>
      <c r="C21" s="5"/>
      <c r="D21" s="5">
        <v>2697.8</v>
      </c>
      <c r="E21" s="4"/>
    </row>
    <row r="22" spans="1:5" ht="15.75" x14ac:dyDescent="0.25">
      <c r="A22" s="4" t="s">
        <v>118</v>
      </c>
      <c r="B22" s="4"/>
      <c r="C22" s="4"/>
      <c r="D22" s="5">
        <v>98</v>
      </c>
      <c r="E22" s="4"/>
    </row>
    <row r="23" spans="1:5" ht="15.75" x14ac:dyDescent="0.25">
      <c r="A23" s="4" t="s">
        <v>141</v>
      </c>
      <c r="B23" s="4"/>
      <c r="C23" s="4"/>
      <c r="D23" s="5">
        <v>320</v>
      </c>
      <c r="E23" s="4"/>
    </row>
    <row r="24" spans="1:5" ht="15.75" x14ac:dyDescent="0.25">
      <c r="A24" s="3" t="s">
        <v>18</v>
      </c>
      <c r="B24" s="3"/>
      <c r="C24" s="3"/>
      <c r="D24" s="2">
        <f>SUM(D14:D23)</f>
        <v>26973.329999999998</v>
      </c>
      <c r="E24" s="4"/>
    </row>
    <row r="25" spans="1:5" ht="15.75" x14ac:dyDescent="0.25">
      <c r="A25" s="3"/>
      <c r="B25" s="3"/>
      <c r="C25" s="3"/>
      <c r="D25" s="5"/>
      <c r="E25" s="4"/>
    </row>
    <row r="26" spans="1:5" ht="15.75" x14ac:dyDescent="0.25">
      <c r="A26" s="27" t="s">
        <v>142</v>
      </c>
      <c r="B26" s="28"/>
      <c r="C26" s="29"/>
      <c r="D26" s="17">
        <f>D2-D24</f>
        <v>-5616.3299999999981</v>
      </c>
      <c r="E26" s="4"/>
    </row>
    <row r="27" spans="1:5" ht="15.75" x14ac:dyDescent="0.25">
      <c r="A27" s="4"/>
      <c r="B27" s="5"/>
      <c r="C27" s="5"/>
      <c r="D27" s="5"/>
      <c r="E27" s="4"/>
    </row>
  </sheetData>
  <mergeCells count="3">
    <mergeCell ref="A1:E1"/>
    <mergeCell ref="A3:E3"/>
    <mergeCell ref="A26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workbookViewId="0">
      <selection activeCell="A33" sqref="A33:XFD41"/>
    </sheetView>
  </sheetViews>
  <sheetFormatPr defaultRowHeight="15" x14ac:dyDescent="0.25"/>
  <cols>
    <col min="1" max="1" width="45.5703125" customWidth="1"/>
    <col min="2" max="2" width="7.28515625" customWidth="1"/>
    <col min="3" max="3" width="7" customWidth="1"/>
    <col min="4" max="4" width="11" customWidth="1"/>
    <col min="5" max="5" width="33.7109375" customWidth="1"/>
  </cols>
  <sheetData>
    <row r="1" spans="1:5" ht="31.5" customHeight="1" x14ac:dyDescent="0.25">
      <c r="A1" s="20" t="s">
        <v>126</v>
      </c>
      <c r="B1" s="20"/>
      <c r="C1" s="20"/>
      <c r="D1" s="20"/>
      <c r="E1" s="20"/>
    </row>
    <row r="2" spans="1:5" ht="15.75" x14ac:dyDescent="0.25">
      <c r="A2" s="2" t="s">
        <v>146</v>
      </c>
      <c r="B2" s="2">
        <v>12.11</v>
      </c>
      <c r="C2" s="2"/>
      <c r="D2" s="2">
        <v>131552</v>
      </c>
      <c r="E2" s="2"/>
    </row>
    <row r="3" spans="1:5" ht="15.75" x14ac:dyDescent="0.25">
      <c r="A3" s="21" t="s">
        <v>120</v>
      </c>
      <c r="B3" s="21"/>
      <c r="C3" s="21"/>
      <c r="D3" s="21"/>
      <c r="E3" s="21"/>
    </row>
    <row r="4" spans="1:5" ht="15.75" x14ac:dyDescent="0.25">
      <c r="A4" s="3" t="s">
        <v>119</v>
      </c>
      <c r="B4" s="5"/>
      <c r="C4" s="5" t="s">
        <v>121</v>
      </c>
      <c r="D4" s="5" t="s">
        <v>0</v>
      </c>
      <c r="E4" s="4" t="s">
        <v>1</v>
      </c>
    </row>
    <row r="5" spans="1:5" ht="15.75" x14ac:dyDescent="0.25">
      <c r="A5" s="4" t="s">
        <v>20</v>
      </c>
      <c r="B5" s="5" t="s">
        <v>3</v>
      </c>
      <c r="C5" s="5">
        <v>2</v>
      </c>
      <c r="D5" s="5">
        <v>56</v>
      </c>
      <c r="E5" s="4" t="s">
        <v>21</v>
      </c>
    </row>
    <row r="6" spans="1:5" ht="15.75" x14ac:dyDescent="0.25">
      <c r="A6" s="4" t="s">
        <v>2</v>
      </c>
      <c r="B6" s="5" t="s">
        <v>3</v>
      </c>
      <c r="C6" s="5">
        <v>4</v>
      </c>
      <c r="D6" s="5">
        <v>50</v>
      </c>
      <c r="E6" s="4" t="s">
        <v>4</v>
      </c>
    </row>
    <row r="7" spans="1:5" ht="15.75" x14ac:dyDescent="0.25">
      <c r="A7" s="4" t="s">
        <v>5</v>
      </c>
      <c r="B7" s="5" t="s">
        <v>3</v>
      </c>
      <c r="C7" s="5">
        <v>2</v>
      </c>
      <c r="D7" s="5">
        <v>416</v>
      </c>
      <c r="E7" s="4" t="s">
        <v>6</v>
      </c>
    </row>
    <row r="8" spans="1:5" ht="15.75" x14ac:dyDescent="0.25">
      <c r="A8" s="4" t="s">
        <v>33</v>
      </c>
      <c r="B8" s="5" t="s">
        <v>3</v>
      </c>
      <c r="C8" s="5">
        <v>1</v>
      </c>
      <c r="D8" s="5">
        <v>133.34</v>
      </c>
      <c r="E8" s="4" t="s">
        <v>34</v>
      </c>
    </row>
    <row r="9" spans="1:5" ht="15.75" x14ac:dyDescent="0.25">
      <c r="A9" s="4" t="s">
        <v>35</v>
      </c>
      <c r="B9" s="5" t="s">
        <v>14</v>
      </c>
      <c r="C9" s="5">
        <v>3</v>
      </c>
      <c r="D9" s="5">
        <v>322.8</v>
      </c>
      <c r="E9" s="4" t="s">
        <v>34</v>
      </c>
    </row>
    <row r="10" spans="1:5" ht="15.75" x14ac:dyDescent="0.25">
      <c r="A10" s="4" t="s">
        <v>30</v>
      </c>
      <c r="B10" s="5" t="s">
        <v>14</v>
      </c>
      <c r="C10" s="5">
        <v>0.5</v>
      </c>
      <c r="D10" s="5">
        <v>88</v>
      </c>
      <c r="E10" s="4" t="s">
        <v>34</v>
      </c>
    </row>
    <row r="11" spans="1:5" ht="15.75" x14ac:dyDescent="0.25">
      <c r="A11" s="4" t="s">
        <v>36</v>
      </c>
      <c r="B11" s="5" t="s">
        <v>37</v>
      </c>
      <c r="C11" s="5">
        <v>1</v>
      </c>
      <c r="D11" s="5">
        <v>55.56</v>
      </c>
      <c r="E11" s="4" t="s">
        <v>34</v>
      </c>
    </row>
    <row r="12" spans="1:5" ht="15.75" x14ac:dyDescent="0.25">
      <c r="A12" s="4" t="s">
        <v>2</v>
      </c>
      <c r="B12" s="5" t="s">
        <v>3</v>
      </c>
      <c r="C12" s="5">
        <v>3</v>
      </c>
      <c r="D12" s="5">
        <v>39</v>
      </c>
      <c r="E12" s="4" t="s">
        <v>4</v>
      </c>
    </row>
    <row r="13" spans="1:5" ht="15.75" x14ac:dyDescent="0.25">
      <c r="A13" s="4" t="s">
        <v>2</v>
      </c>
      <c r="B13" s="5" t="s">
        <v>3</v>
      </c>
      <c r="C13" s="5">
        <v>5</v>
      </c>
      <c r="D13" s="5">
        <v>65</v>
      </c>
      <c r="E13" s="4" t="s">
        <v>38</v>
      </c>
    </row>
    <row r="14" spans="1:5" ht="15.75" x14ac:dyDescent="0.25">
      <c r="A14" s="4" t="s">
        <v>39</v>
      </c>
      <c r="B14" s="5" t="s">
        <v>3</v>
      </c>
      <c r="C14" s="5">
        <v>1</v>
      </c>
      <c r="D14" s="5">
        <v>450</v>
      </c>
      <c r="E14" s="4" t="s">
        <v>40</v>
      </c>
    </row>
    <row r="15" spans="1:5" ht="15.75" x14ac:dyDescent="0.25">
      <c r="A15" s="11" t="s">
        <v>123</v>
      </c>
      <c r="B15" s="5"/>
      <c r="C15" s="5"/>
      <c r="D15" s="2" t="s">
        <v>41</v>
      </c>
      <c r="E15" s="4"/>
    </row>
    <row r="16" spans="1:5" ht="15.75" x14ac:dyDescent="0.25">
      <c r="A16" s="4" t="s">
        <v>132</v>
      </c>
      <c r="B16" s="5"/>
      <c r="C16" s="5"/>
      <c r="D16" s="5">
        <v>1308.3</v>
      </c>
      <c r="E16" s="4"/>
    </row>
    <row r="17" spans="1:5" ht="15.75" x14ac:dyDescent="0.25">
      <c r="A17" s="4" t="s">
        <v>140</v>
      </c>
      <c r="B17" s="5"/>
      <c r="C17" s="5"/>
      <c r="D17" s="5">
        <v>14563</v>
      </c>
      <c r="E17" s="4"/>
    </row>
    <row r="18" spans="1:5" ht="15.75" x14ac:dyDescent="0.25">
      <c r="A18" s="4" t="s">
        <v>92</v>
      </c>
      <c r="B18" s="5"/>
      <c r="C18" s="5"/>
      <c r="D18" s="5">
        <v>13416</v>
      </c>
      <c r="E18" s="4"/>
    </row>
    <row r="19" spans="1:5" ht="15.75" x14ac:dyDescent="0.25">
      <c r="A19" s="4" t="s">
        <v>66</v>
      </c>
      <c r="B19" s="5"/>
      <c r="C19" s="5"/>
      <c r="D19" s="5">
        <v>1049.7</v>
      </c>
      <c r="E19" s="4"/>
    </row>
    <row r="20" spans="1:5" ht="15.75" x14ac:dyDescent="0.25">
      <c r="A20" s="4" t="s">
        <v>133</v>
      </c>
      <c r="B20" s="5"/>
      <c r="C20" s="5"/>
      <c r="D20" s="5">
        <v>153.96</v>
      </c>
      <c r="E20" s="4"/>
    </row>
    <row r="21" spans="1:5" ht="15.75" x14ac:dyDescent="0.25">
      <c r="A21" s="4" t="s">
        <v>134</v>
      </c>
      <c r="B21" s="5"/>
      <c r="C21" s="5"/>
      <c r="D21" s="5">
        <v>38358.71</v>
      </c>
      <c r="E21" s="4"/>
    </row>
    <row r="22" spans="1:5" ht="15.75" x14ac:dyDescent="0.25">
      <c r="A22" s="4" t="s">
        <v>135</v>
      </c>
      <c r="B22" s="5"/>
      <c r="C22" s="5"/>
      <c r="D22" s="5">
        <v>1942.44</v>
      </c>
      <c r="E22" s="4"/>
    </row>
    <row r="23" spans="1:5" ht="15.75" x14ac:dyDescent="0.25">
      <c r="A23" s="4" t="s">
        <v>136</v>
      </c>
      <c r="B23" s="5"/>
      <c r="C23" s="5"/>
      <c r="D23" s="5">
        <v>1827.48</v>
      </c>
      <c r="E23" s="4"/>
    </row>
    <row r="24" spans="1:5" ht="15.75" x14ac:dyDescent="0.25">
      <c r="A24" s="4" t="s">
        <v>137</v>
      </c>
      <c r="B24" s="5"/>
      <c r="C24" s="5"/>
      <c r="D24" s="5">
        <v>5856.85</v>
      </c>
      <c r="E24" s="4"/>
    </row>
    <row r="25" spans="1:5" ht="15.75" x14ac:dyDescent="0.25">
      <c r="A25" s="4" t="s">
        <v>138</v>
      </c>
      <c r="B25" s="5"/>
      <c r="C25" s="5"/>
      <c r="D25" s="5">
        <v>38827.15</v>
      </c>
      <c r="E25" s="4"/>
    </row>
    <row r="26" spans="1:5" ht="15.75" x14ac:dyDescent="0.25">
      <c r="A26" s="4" t="s">
        <v>139</v>
      </c>
      <c r="B26" s="5"/>
      <c r="C26" s="5"/>
      <c r="D26" s="5">
        <v>16617.04</v>
      </c>
      <c r="E26" s="4"/>
    </row>
    <row r="27" spans="1:5" ht="15.75" x14ac:dyDescent="0.25">
      <c r="A27" s="4" t="s">
        <v>118</v>
      </c>
      <c r="B27" s="4"/>
      <c r="C27" s="4"/>
      <c r="D27" s="5"/>
      <c r="E27" s="4"/>
    </row>
    <row r="28" spans="1:5" ht="15.75" x14ac:dyDescent="0.25">
      <c r="A28" s="4" t="s">
        <v>141</v>
      </c>
      <c r="B28" s="4"/>
      <c r="C28" s="4"/>
      <c r="D28" s="5"/>
      <c r="E28" s="4"/>
    </row>
    <row r="29" spans="1:5" ht="15.75" x14ac:dyDescent="0.25">
      <c r="A29" s="3" t="s">
        <v>18</v>
      </c>
      <c r="B29" s="3"/>
      <c r="C29" s="3"/>
      <c r="D29" s="2">
        <f>SUM(D16:D28)</f>
        <v>133920.63</v>
      </c>
      <c r="E29" s="4"/>
    </row>
    <row r="30" spans="1:5" ht="15.75" x14ac:dyDescent="0.25">
      <c r="A30" s="3"/>
      <c r="B30" s="3"/>
      <c r="C30" s="3"/>
      <c r="D30" s="5"/>
      <c r="E30" s="4"/>
    </row>
    <row r="31" spans="1:5" ht="15.75" x14ac:dyDescent="0.25">
      <c r="A31" s="27" t="s">
        <v>142</v>
      </c>
      <c r="B31" s="28"/>
      <c r="C31" s="29"/>
      <c r="D31" s="17">
        <f>D2-D29</f>
        <v>-2368.6300000000047</v>
      </c>
      <c r="E31" s="4"/>
    </row>
    <row r="32" spans="1:5" ht="15.75" x14ac:dyDescent="0.25">
      <c r="A32" s="4"/>
      <c r="B32" s="5"/>
      <c r="C32" s="5"/>
      <c r="D32" s="5"/>
      <c r="E32" s="4"/>
    </row>
  </sheetData>
  <mergeCells count="3">
    <mergeCell ref="A1:E1"/>
    <mergeCell ref="A3:E3"/>
    <mergeCell ref="A31:C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workbookViewId="0">
      <selection activeCell="A45" sqref="A45:C49"/>
    </sheetView>
  </sheetViews>
  <sheetFormatPr defaultRowHeight="15" x14ac:dyDescent="0.25"/>
  <cols>
    <col min="1" max="1" width="40.42578125" customWidth="1"/>
    <col min="3" max="3" width="7.5703125" customWidth="1"/>
    <col min="4" max="4" width="12.85546875" customWidth="1"/>
    <col min="5" max="5" width="46.140625" customWidth="1"/>
  </cols>
  <sheetData>
    <row r="1" spans="1:5" ht="38.25" customHeight="1" x14ac:dyDescent="0.25">
      <c r="A1" s="20" t="s">
        <v>128</v>
      </c>
      <c r="B1" s="20"/>
      <c r="C1" s="20"/>
      <c r="D1" s="20"/>
      <c r="E1" s="20"/>
    </row>
    <row r="2" spans="1:5" ht="15.75" x14ac:dyDescent="0.25">
      <c r="A2" s="2" t="s">
        <v>147</v>
      </c>
      <c r="B2" s="2">
        <v>12.11</v>
      </c>
      <c r="C2" s="2"/>
      <c r="D2" s="2">
        <v>131662</v>
      </c>
      <c r="E2" s="2"/>
    </row>
    <row r="3" spans="1:5" ht="15.75" x14ac:dyDescent="0.25">
      <c r="A3" s="21" t="s">
        <v>120</v>
      </c>
      <c r="B3" s="21"/>
      <c r="C3" s="21"/>
      <c r="D3" s="21"/>
      <c r="E3" s="21"/>
    </row>
    <row r="4" spans="1:5" ht="15.75" x14ac:dyDescent="0.25">
      <c r="A4" s="3" t="s">
        <v>119</v>
      </c>
      <c r="B4" s="5"/>
      <c r="C4" s="5" t="s">
        <v>121</v>
      </c>
      <c r="D4" s="5" t="s">
        <v>0</v>
      </c>
      <c r="E4" s="4" t="s">
        <v>1</v>
      </c>
    </row>
    <row r="5" spans="1:5" ht="15.75" x14ac:dyDescent="0.25">
      <c r="A5" s="4" t="s">
        <v>42</v>
      </c>
      <c r="B5" s="5" t="s">
        <v>14</v>
      </c>
      <c r="C5" s="5">
        <v>50</v>
      </c>
      <c r="D5" s="5">
        <v>335</v>
      </c>
      <c r="E5" s="4" t="s">
        <v>12</v>
      </c>
    </row>
    <row r="6" spans="1:5" ht="15.75" x14ac:dyDescent="0.25">
      <c r="A6" s="4" t="s">
        <v>35</v>
      </c>
      <c r="B6" s="5" t="s">
        <v>14</v>
      </c>
      <c r="C6" s="5">
        <v>5</v>
      </c>
      <c r="D6" s="5">
        <v>512.79999999999995</v>
      </c>
      <c r="E6" s="4" t="s">
        <v>12</v>
      </c>
    </row>
    <row r="7" spans="1:5" ht="15.75" x14ac:dyDescent="0.25">
      <c r="A7" s="4" t="s">
        <v>36</v>
      </c>
      <c r="B7" s="5" t="s">
        <v>37</v>
      </c>
      <c r="C7" s="5">
        <v>1</v>
      </c>
      <c r="D7" s="5">
        <v>55.56</v>
      </c>
      <c r="E7" s="4" t="s">
        <v>12</v>
      </c>
    </row>
    <row r="8" spans="1:5" ht="15.75" x14ac:dyDescent="0.25">
      <c r="A8" s="4" t="s">
        <v>43</v>
      </c>
      <c r="B8" s="5" t="s">
        <v>3</v>
      </c>
      <c r="C8" s="5">
        <v>4</v>
      </c>
      <c r="D8" s="5">
        <v>73.28</v>
      </c>
      <c r="E8" s="4" t="s">
        <v>12</v>
      </c>
    </row>
    <row r="9" spans="1:5" ht="15.75" x14ac:dyDescent="0.25">
      <c r="A9" s="4" t="s">
        <v>44</v>
      </c>
      <c r="B9" s="5" t="s">
        <v>3</v>
      </c>
      <c r="C9" s="5">
        <v>4</v>
      </c>
      <c r="D9" s="5">
        <v>566.79999999999995</v>
      </c>
      <c r="E9" s="4" t="s">
        <v>12</v>
      </c>
    </row>
    <row r="10" spans="1:5" ht="15.75" x14ac:dyDescent="0.25">
      <c r="A10" s="4" t="s">
        <v>45</v>
      </c>
      <c r="B10" s="5" t="s">
        <v>3</v>
      </c>
      <c r="C10" s="5">
        <v>4</v>
      </c>
      <c r="D10" s="5">
        <v>23.2</v>
      </c>
      <c r="E10" s="4" t="s">
        <v>12</v>
      </c>
    </row>
    <row r="11" spans="1:5" ht="15.75" x14ac:dyDescent="0.25">
      <c r="A11" s="4" t="s">
        <v>46</v>
      </c>
      <c r="B11" s="5" t="s">
        <v>3</v>
      </c>
      <c r="C11" s="5">
        <v>8</v>
      </c>
      <c r="D11" s="5">
        <v>59.84</v>
      </c>
      <c r="E11" s="4" t="s">
        <v>12</v>
      </c>
    </row>
    <row r="12" spans="1:5" ht="15.75" x14ac:dyDescent="0.25">
      <c r="A12" s="4" t="s">
        <v>47</v>
      </c>
      <c r="B12" s="5" t="s">
        <v>3</v>
      </c>
      <c r="C12" s="5">
        <v>4</v>
      </c>
      <c r="D12" s="5">
        <v>78.8</v>
      </c>
      <c r="E12" s="4" t="s">
        <v>12</v>
      </c>
    </row>
    <row r="13" spans="1:5" ht="15.75" x14ac:dyDescent="0.25">
      <c r="A13" s="4" t="s">
        <v>48</v>
      </c>
      <c r="B13" s="5" t="s">
        <v>49</v>
      </c>
      <c r="C13" s="5">
        <v>3</v>
      </c>
      <c r="D13" s="5">
        <v>234.51</v>
      </c>
      <c r="E13" s="4" t="s">
        <v>12</v>
      </c>
    </row>
    <row r="14" spans="1:5" ht="15.75" x14ac:dyDescent="0.25">
      <c r="A14" s="4" t="s">
        <v>30</v>
      </c>
      <c r="B14" s="5" t="s">
        <v>14</v>
      </c>
      <c r="C14" s="5">
        <v>1</v>
      </c>
      <c r="D14" s="5">
        <v>148.5</v>
      </c>
      <c r="E14" s="4" t="s">
        <v>12</v>
      </c>
    </row>
    <row r="15" spans="1:5" ht="15.75" x14ac:dyDescent="0.25">
      <c r="A15" s="4" t="s">
        <v>50</v>
      </c>
      <c r="B15" s="5" t="s">
        <v>3</v>
      </c>
      <c r="C15" s="5">
        <v>4</v>
      </c>
      <c r="D15" s="5">
        <v>347.6</v>
      </c>
      <c r="E15" s="4" t="s">
        <v>12</v>
      </c>
    </row>
    <row r="16" spans="1:5" ht="15.75" x14ac:dyDescent="0.25">
      <c r="A16" s="4" t="s">
        <v>51</v>
      </c>
      <c r="B16" s="5" t="s">
        <v>3</v>
      </c>
      <c r="C16" s="5">
        <v>1</v>
      </c>
      <c r="D16" s="5">
        <v>20</v>
      </c>
      <c r="E16" s="4" t="s">
        <v>12</v>
      </c>
    </row>
    <row r="17" spans="1:5" ht="15.75" x14ac:dyDescent="0.25">
      <c r="A17" s="4" t="s">
        <v>52</v>
      </c>
      <c r="B17" s="5" t="s">
        <v>3</v>
      </c>
      <c r="C17" s="5">
        <v>2</v>
      </c>
      <c r="D17" s="5">
        <v>10</v>
      </c>
      <c r="E17" s="4" t="s">
        <v>12</v>
      </c>
    </row>
    <row r="18" spans="1:5" ht="15.75" x14ac:dyDescent="0.25">
      <c r="A18" s="4" t="s">
        <v>53</v>
      </c>
      <c r="B18" s="5" t="s">
        <v>3</v>
      </c>
      <c r="C18" s="5">
        <v>3</v>
      </c>
      <c r="D18" s="5">
        <v>60</v>
      </c>
      <c r="E18" s="4" t="s">
        <v>12</v>
      </c>
    </row>
    <row r="19" spans="1:5" ht="15.75" x14ac:dyDescent="0.25">
      <c r="A19" s="4" t="s">
        <v>16</v>
      </c>
      <c r="B19" s="5" t="s">
        <v>17</v>
      </c>
      <c r="C19" s="5">
        <v>1</v>
      </c>
      <c r="D19" s="5">
        <v>30</v>
      </c>
      <c r="E19" s="4" t="s">
        <v>12</v>
      </c>
    </row>
    <row r="20" spans="1:5" ht="15.75" x14ac:dyDescent="0.25">
      <c r="A20" s="4" t="s">
        <v>54</v>
      </c>
      <c r="B20" s="5" t="s">
        <v>3</v>
      </c>
      <c r="C20" s="5">
        <v>30</v>
      </c>
      <c r="D20" s="5">
        <v>330</v>
      </c>
      <c r="E20" s="4" t="s">
        <v>55</v>
      </c>
    </row>
    <row r="21" spans="1:5" ht="15.75" x14ac:dyDescent="0.25">
      <c r="A21" s="4" t="s">
        <v>2</v>
      </c>
      <c r="B21" s="5" t="s">
        <v>3</v>
      </c>
      <c r="C21" s="5">
        <v>2</v>
      </c>
      <c r="D21" s="5">
        <v>26</v>
      </c>
      <c r="E21" s="4" t="s">
        <v>4</v>
      </c>
    </row>
    <row r="22" spans="1:5" ht="15.75" x14ac:dyDescent="0.25">
      <c r="A22" s="4" t="s">
        <v>5</v>
      </c>
      <c r="B22" s="5" t="s">
        <v>3</v>
      </c>
      <c r="C22" s="5">
        <v>2</v>
      </c>
      <c r="D22" s="5">
        <v>416</v>
      </c>
      <c r="E22" s="4" t="s">
        <v>6</v>
      </c>
    </row>
    <row r="23" spans="1:5" ht="15.75" x14ac:dyDescent="0.25">
      <c r="A23" s="4" t="s">
        <v>56</v>
      </c>
      <c r="B23" s="5" t="s">
        <v>29</v>
      </c>
      <c r="C23" s="5">
        <v>1</v>
      </c>
      <c r="D23" s="5">
        <v>28.27</v>
      </c>
      <c r="E23" s="4" t="s">
        <v>127</v>
      </c>
    </row>
    <row r="24" spans="1:5" ht="15.75" x14ac:dyDescent="0.25">
      <c r="A24" s="4" t="s">
        <v>35</v>
      </c>
      <c r="B24" s="5" t="s">
        <v>14</v>
      </c>
      <c r="C24" s="5">
        <v>3</v>
      </c>
      <c r="D24" s="5">
        <v>322.8</v>
      </c>
      <c r="E24" s="4" t="s">
        <v>127</v>
      </c>
    </row>
    <row r="25" spans="1:5" ht="15.75" x14ac:dyDescent="0.25">
      <c r="A25" s="4" t="s">
        <v>36</v>
      </c>
      <c r="B25" s="5" t="s">
        <v>37</v>
      </c>
      <c r="C25" s="5">
        <v>2</v>
      </c>
      <c r="D25" s="5">
        <v>111.12</v>
      </c>
      <c r="E25" s="4" t="s">
        <v>127</v>
      </c>
    </row>
    <row r="26" spans="1:5" ht="15.75" x14ac:dyDescent="0.25">
      <c r="A26" s="4" t="s">
        <v>57</v>
      </c>
      <c r="B26" s="5" t="s">
        <v>14</v>
      </c>
      <c r="C26" s="5">
        <v>5</v>
      </c>
      <c r="D26" s="5">
        <v>236.6</v>
      </c>
      <c r="E26" s="4" t="s">
        <v>127</v>
      </c>
    </row>
    <row r="27" spans="1:5" ht="15.75" x14ac:dyDescent="0.25">
      <c r="A27" s="4" t="s">
        <v>30</v>
      </c>
      <c r="B27" s="5" t="s">
        <v>14</v>
      </c>
      <c r="C27" s="5">
        <v>1</v>
      </c>
      <c r="D27" s="5">
        <v>176</v>
      </c>
      <c r="E27" s="4" t="s">
        <v>127</v>
      </c>
    </row>
    <row r="28" spans="1:5" ht="15.75" x14ac:dyDescent="0.25">
      <c r="A28" s="4" t="s">
        <v>42</v>
      </c>
      <c r="B28" s="5" t="s">
        <v>14</v>
      </c>
      <c r="C28" s="5">
        <v>90</v>
      </c>
      <c r="D28" s="5">
        <v>603</v>
      </c>
      <c r="E28" s="4" t="s">
        <v>58</v>
      </c>
    </row>
    <row r="29" spans="1:5" ht="15.75" x14ac:dyDescent="0.25">
      <c r="A29" s="4" t="s">
        <v>20</v>
      </c>
      <c r="B29" s="5" t="s">
        <v>3</v>
      </c>
      <c r="C29" s="5">
        <v>1</v>
      </c>
      <c r="D29" s="5">
        <v>28</v>
      </c>
      <c r="E29" s="4" t="s">
        <v>21</v>
      </c>
    </row>
    <row r="30" spans="1:5" ht="15.75" x14ac:dyDescent="0.25">
      <c r="A30" s="11" t="s">
        <v>123</v>
      </c>
      <c r="B30" s="5"/>
      <c r="C30" s="5"/>
      <c r="D30" s="2" t="s">
        <v>59</v>
      </c>
      <c r="E30" s="4"/>
    </row>
    <row r="31" spans="1:5" ht="15.75" x14ac:dyDescent="0.25">
      <c r="A31" s="4" t="s">
        <v>132</v>
      </c>
      <c r="B31" s="5"/>
      <c r="C31" s="5"/>
      <c r="D31" s="5">
        <v>1017.67</v>
      </c>
      <c r="E31" s="4"/>
    </row>
    <row r="32" spans="1:5" ht="15.75" x14ac:dyDescent="0.25">
      <c r="A32" s="4" t="s">
        <v>140</v>
      </c>
      <c r="B32" s="5"/>
      <c r="C32" s="5"/>
      <c r="D32" s="5">
        <v>17272</v>
      </c>
      <c r="E32" s="4"/>
    </row>
    <row r="33" spans="1:5" ht="15.75" x14ac:dyDescent="0.25">
      <c r="A33" s="4" t="s">
        <v>92</v>
      </c>
      <c r="B33" s="5"/>
      <c r="C33" s="5"/>
      <c r="D33" s="5">
        <v>9416</v>
      </c>
      <c r="E33" s="4"/>
    </row>
    <row r="34" spans="1:5" ht="15.75" x14ac:dyDescent="0.25">
      <c r="A34" s="4" t="s">
        <v>153</v>
      </c>
      <c r="B34" s="5"/>
      <c r="C34" s="5"/>
      <c r="D34" s="5">
        <v>330</v>
      </c>
      <c r="E34" s="4"/>
    </row>
    <row r="35" spans="1:5" ht="15.75" x14ac:dyDescent="0.25">
      <c r="A35" s="4" t="s">
        <v>154</v>
      </c>
      <c r="B35" s="5"/>
      <c r="C35" s="5"/>
      <c r="D35" s="5">
        <v>874.77</v>
      </c>
      <c r="E35" s="4"/>
    </row>
    <row r="36" spans="1:5" ht="15.75" x14ac:dyDescent="0.25">
      <c r="A36" s="4" t="s">
        <v>155</v>
      </c>
      <c r="B36" s="5"/>
      <c r="C36" s="5"/>
      <c r="D36" s="5">
        <v>603</v>
      </c>
      <c r="E36" s="4"/>
    </row>
    <row r="37" spans="1:5" ht="15.75" x14ac:dyDescent="0.25">
      <c r="A37" s="4" t="s">
        <v>66</v>
      </c>
      <c r="B37" s="5"/>
      <c r="C37" s="5"/>
      <c r="D37" s="5">
        <v>2555.84</v>
      </c>
      <c r="E37" s="4"/>
    </row>
    <row r="38" spans="1:5" ht="15.75" x14ac:dyDescent="0.25">
      <c r="A38" s="4" t="s">
        <v>133</v>
      </c>
      <c r="B38" s="5"/>
      <c r="C38" s="5"/>
      <c r="D38" s="5">
        <v>25.99</v>
      </c>
      <c r="E38" s="4"/>
    </row>
    <row r="39" spans="1:5" ht="15.75" x14ac:dyDescent="0.25">
      <c r="A39" s="4" t="s">
        <v>134</v>
      </c>
      <c r="B39" s="5"/>
      <c r="C39" s="5"/>
      <c r="D39" s="5">
        <v>38390.980000000003</v>
      </c>
      <c r="E39" s="4"/>
    </row>
    <row r="40" spans="1:5" ht="15.75" x14ac:dyDescent="0.25">
      <c r="A40" s="4" t="s">
        <v>135</v>
      </c>
      <c r="B40" s="5"/>
      <c r="C40" s="5"/>
      <c r="D40" s="5">
        <v>1946.52</v>
      </c>
      <c r="E40" s="4"/>
    </row>
    <row r="41" spans="1:5" ht="15.75" x14ac:dyDescent="0.25">
      <c r="A41" s="4" t="s">
        <v>136</v>
      </c>
      <c r="B41" s="5"/>
      <c r="C41" s="5"/>
      <c r="D41" s="5">
        <v>1831.08</v>
      </c>
      <c r="E41" s="4"/>
    </row>
    <row r="42" spans="1:5" ht="15.75" x14ac:dyDescent="0.25">
      <c r="A42" s="4" t="s">
        <v>137</v>
      </c>
      <c r="B42" s="5"/>
      <c r="C42" s="5"/>
      <c r="D42" s="5">
        <v>5861.16</v>
      </c>
      <c r="E42" s="4"/>
    </row>
    <row r="43" spans="1:5" ht="15.75" x14ac:dyDescent="0.25">
      <c r="A43" s="4" t="s">
        <v>138</v>
      </c>
      <c r="B43" s="5"/>
      <c r="C43" s="5"/>
      <c r="D43" s="5">
        <v>39038.589999999997</v>
      </c>
      <c r="E43" s="4"/>
    </row>
    <row r="44" spans="1:5" ht="15.75" x14ac:dyDescent="0.25">
      <c r="A44" s="4" t="s">
        <v>139</v>
      </c>
      <c r="B44" s="5"/>
      <c r="C44" s="5"/>
      <c r="D44" s="5">
        <v>16631</v>
      </c>
      <c r="E44" s="4"/>
    </row>
    <row r="45" spans="1:5" ht="15.75" x14ac:dyDescent="0.25">
      <c r="A45" s="4" t="s">
        <v>118</v>
      </c>
      <c r="B45" s="4"/>
      <c r="C45" s="4"/>
      <c r="D45" s="5">
        <v>343</v>
      </c>
      <c r="E45" s="4"/>
    </row>
    <row r="46" spans="1:5" ht="15.75" x14ac:dyDescent="0.25">
      <c r="A46" s="4" t="s">
        <v>141</v>
      </c>
      <c r="B46" s="4"/>
      <c r="C46" s="4"/>
      <c r="D46" s="2">
        <v>1975</v>
      </c>
      <c r="E46" s="4"/>
    </row>
    <row r="47" spans="1:5" ht="15.75" x14ac:dyDescent="0.25">
      <c r="A47" s="3" t="s">
        <v>18</v>
      </c>
      <c r="B47" s="3"/>
      <c r="C47" s="3"/>
      <c r="D47" s="2">
        <f>SUM(D31:D46)</f>
        <v>138112.6</v>
      </c>
      <c r="E47" s="4"/>
    </row>
    <row r="48" spans="1:5" ht="15.75" x14ac:dyDescent="0.25">
      <c r="A48" s="3"/>
      <c r="B48" s="3"/>
      <c r="C48" s="3"/>
      <c r="D48" s="5"/>
      <c r="E48" s="4"/>
    </row>
    <row r="49" spans="1:5" ht="15.75" x14ac:dyDescent="0.25">
      <c r="A49" s="27" t="s">
        <v>142</v>
      </c>
      <c r="B49" s="28"/>
      <c r="C49" s="29"/>
      <c r="D49" s="17">
        <f>D2-D47</f>
        <v>-6450.6000000000058</v>
      </c>
      <c r="E49" s="4"/>
    </row>
    <row r="50" spans="1:5" ht="15.75" x14ac:dyDescent="0.25">
      <c r="A50" s="4"/>
      <c r="B50" s="4"/>
      <c r="C50" s="4"/>
      <c r="D50" s="4"/>
      <c r="E50" s="4"/>
    </row>
  </sheetData>
  <mergeCells count="3">
    <mergeCell ref="A1:E1"/>
    <mergeCell ref="A3:E3"/>
    <mergeCell ref="A49:C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6" workbookViewId="0">
      <selection activeCell="D54" sqref="D54"/>
    </sheetView>
  </sheetViews>
  <sheetFormatPr defaultRowHeight="15" x14ac:dyDescent="0.25"/>
  <cols>
    <col min="1" max="1" width="44.7109375" customWidth="1"/>
    <col min="2" max="2" width="6.85546875" customWidth="1"/>
    <col min="3" max="3" width="9.42578125" customWidth="1"/>
    <col min="4" max="4" width="11.7109375" customWidth="1"/>
    <col min="5" max="5" width="28.5703125" customWidth="1"/>
  </cols>
  <sheetData>
    <row r="1" spans="1:5" ht="31.5" customHeight="1" x14ac:dyDescent="0.25">
      <c r="A1" s="25" t="s">
        <v>129</v>
      </c>
      <c r="B1" s="25"/>
      <c r="C1" s="25"/>
      <c r="D1" s="25"/>
      <c r="E1" s="25"/>
    </row>
    <row r="2" spans="1:5" ht="15.75" x14ac:dyDescent="0.25">
      <c r="A2" s="10" t="s">
        <v>148</v>
      </c>
      <c r="B2" s="10">
        <v>12.11</v>
      </c>
      <c r="C2" s="10"/>
      <c r="D2" s="10">
        <v>100351</v>
      </c>
      <c r="E2" s="10"/>
    </row>
    <row r="3" spans="1:5" ht="15.75" x14ac:dyDescent="0.25">
      <c r="A3" s="26" t="s">
        <v>120</v>
      </c>
      <c r="B3" s="26"/>
      <c r="C3" s="26"/>
      <c r="D3" s="26"/>
      <c r="E3" s="26"/>
    </row>
    <row r="4" spans="1:5" ht="15.75" x14ac:dyDescent="0.25">
      <c r="A4" s="11" t="s">
        <v>119</v>
      </c>
      <c r="B4" s="13"/>
      <c r="C4" s="13" t="s">
        <v>121</v>
      </c>
      <c r="D4" s="13" t="s">
        <v>0</v>
      </c>
      <c r="E4" s="12" t="s">
        <v>1</v>
      </c>
    </row>
    <row r="5" spans="1:5" ht="15.75" x14ac:dyDescent="0.25">
      <c r="A5" s="14" t="s">
        <v>42</v>
      </c>
      <c r="B5" s="13" t="s">
        <v>14</v>
      </c>
      <c r="C5" s="13">
        <v>60</v>
      </c>
      <c r="D5" s="13">
        <v>402</v>
      </c>
      <c r="E5" s="12" t="s">
        <v>58</v>
      </c>
    </row>
    <row r="6" spans="1:5" ht="15.75" x14ac:dyDescent="0.25">
      <c r="A6" s="14" t="s">
        <v>60</v>
      </c>
      <c r="B6" s="13" t="s">
        <v>61</v>
      </c>
      <c r="C6" s="13">
        <v>0.3</v>
      </c>
      <c r="D6" s="13">
        <v>24.6</v>
      </c>
      <c r="E6" s="12" t="s">
        <v>58</v>
      </c>
    </row>
    <row r="7" spans="1:5" ht="15.75" x14ac:dyDescent="0.25">
      <c r="A7" s="14" t="s">
        <v>62</v>
      </c>
      <c r="B7" s="13" t="s">
        <v>14</v>
      </c>
      <c r="C7" s="13">
        <v>0.7</v>
      </c>
      <c r="D7" s="13">
        <v>93.28</v>
      </c>
      <c r="E7" s="12" t="s">
        <v>58</v>
      </c>
    </row>
    <row r="8" spans="1:5" ht="31.5" x14ac:dyDescent="0.25">
      <c r="A8" s="14" t="s">
        <v>63</v>
      </c>
      <c r="B8" s="13" t="s">
        <v>14</v>
      </c>
      <c r="C8" s="13">
        <v>5.6</v>
      </c>
      <c r="D8" s="13" t="s">
        <v>64</v>
      </c>
      <c r="E8" s="12" t="s">
        <v>58</v>
      </c>
    </row>
    <row r="9" spans="1:5" ht="31.5" x14ac:dyDescent="0.25">
      <c r="A9" s="14" t="s">
        <v>13</v>
      </c>
      <c r="B9" s="13" t="s">
        <v>14</v>
      </c>
      <c r="C9" s="13">
        <v>1.6</v>
      </c>
      <c r="D9" s="13">
        <v>286.7</v>
      </c>
      <c r="E9" s="12" t="s">
        <v>58</v>
      </c>
    </row>
    <row r="10" spans="1:5" ht="15.75" x14ac:dyDescent="0.25">
      <c r="A10" s="14" t="s">
        <v>65</v>
      </c>
      <c r="B10" s="13" t="s">
        <v>3</v>
      </c>
      <c r="C10" s="13">
        <v>1</v>
      </c>
      <c r="D10" s="13">
        <v>142.80000000000001</v>
      </c>
      <c r="E10" s="12" t="s">
        <v>58</v>
      </c>
    </row>
    <row r="11" spans="1:5" ht="15.75" x14ac:dyDescent="0.25">
      <c r="A11" s="14" t="s">
        <v>5</v>
      </c>
      <c r="B11" s="13" t="s">
        <v>3</v>
      </c>
      <c r="C11" s="13">
        <v>3</v>
      </c>
      <c r="D11" s="13">
        <v>624</v>
      </c>
      <c r="E11" s="12" t="s">
        <v>6</v>
      </c>
    </row>
    <row r="12" spans="1:5" ht="15.75" x14ac:dyDescent="0.25">
      <c r="A12" s="14" t="s">
        <v>48</v>
      </c>
      <c r="B12" s="13" t="s">
        <v>49</v>
      </c>
      <c r="C12" s="13">
        <v>2.5</v>
      </c>
      <c r="D12" s="13">
        <v>195.43</v>
      </c>
      <c r="E12" s="12" t="s">
        <v>66</v>
      </c>
    </row>
    <row r="13" spans="1:5" ht="15.75" x14ac:dyDescent="0.25">
      <c r="A13" s="14" t="s">
        <v>26</v>
      </c>
      <c r="B13" s="13" t="s">
        <v>3</v>
      </c>
      <c r="C13" s="13">
        <v>1</v>
      </c>
      <c r="D13" s="13">
        <v>51</v>
      </c>
      <c r="E13" s="12" t="s">
        <v>66</v>
      </c>
    </row>
    <row r="14" spans="1:5" ht="15.75" x14ac:dyDescent="0.25">
      <c r="A14" s="14" t="s">
        <v>67</v>
      </c>
      <c r="B14" s="13" t="s">
        <v>3</v>
      </c>
      <c r="C14" s="13">
        <v>1</v>
      </c>
      <c r="D14" s="13">
        <v>25</v>
      </c>
      <c r="E14" s="12" t="s">
        <v>66</v>
      </c>
    </row>
    <row r="15" spans="1:5" ht="15.75" x14ac:dyDescent="0.25">
      <c r="A15" s="14" t="s">
        <v>44</v>
      </c>
      <c r="B15" s="13" t="s">
        <v>3</v>
      </c>
      <c r="C15" s="13">
        <v>2</v>
      </c>
      <c r="D15" s="13">
        <v>283.39999999999998</v>
      </c>
      <c r="E15" s="12" t="s">
        <v>66</v>
      </c>
    </row>
    <row r="16" spans="1:5" ht="15.75" x14ac:dyDescent="0.25">
      <c r="A16" s="14" t="s">
        <v>30</v>
      </c>
      <c r="B16" s="13" t="s">
        <v>14</v>
      </c>
      <c r="C16" s="13">
        <v>1</v>
      </c>
      <c r="D16" s="13">
        <v>148.5</v>
      </c>
      <c r="E16" s="12" t="s">
        <v>66</v>
      </c>
    </row>
    <row r="17" spans="1:5" ht="15.75" x14ac:dyDescent="0.25">
      <c r="A17" s="14" t="s">
        <v>35</v>
      </c>
      <c r="B17" s="13" t="s">
        <v>14</v>
      </c>
      <c r="C17" s="13">
        <v>7</v>
      </c>
      <c r="D17" s="13">
        <v>717.92</v>
      </c>
      <c r="E17" s="12" t="s">
        <v>66</v>
      </c>
    </row>
    <row r="18" spans="1:5" ht="15.75" x14ac:dyDescent="0.25">
      <c r="A18" s="14" t="s">
        <v>36</v>
      </c>
      <c r="B18" s="13" t="s">
        <v>37</v>
      </c>
      <c r="C18" s="13">
        <v>1</v>
      </c>
      <c r="D18" s="13">
        <v>55.56</v>
      </c>
      <c r="E18" s="12" t="s">
        <v>66</v>
      </c>
    </row>
    <row r="19" spans="1:5" ht="15.75" x14ac:dyDescent="0.25">
      <c r="A19" s="14" t="s">
        <v>68</v>
      </c>
      <c r="B19" s="13" t="s">
        <v>3</v>
      </c>
      <c r="C19" s="13">
        <v>2</v>
      </c>
      <c r="D19" s="13">
        <v>180</v>
      </c>
      <c r="E19" s="12" t="s">
        <v>66</v>
      </c>
    </row>
    <row r="20" spans="1:5" ht="15.75" x14ac:dyDescent="0.25">
      <c r="A20" s="14" t="s">
        <v>69</v>
      </c>
      <c r="B20" s="13" t="s">
        <v>3</v>
      </c>
      <c r="C20" s="13">
        <v>3</v>
      </c>
      <c r="D20" s="13">
        <v>270</v>
      </c>
      <c r="E20" s="12" t="s">
        <v>66</v>
      </c>
    </row>
    <row r="21" spans="1:5" ht="15.75" x14ac:dyDescent="0.25">
      <c r="A21" s="14" t="s">
        <v>70</v>
      </c>
      <c r="B21" s="13" t="s">
        <v>3</v>
      </c>
      <c r="C21" s="13">
        <v>1</v>
      </c>
      <c r="D21" s="13">
        <v>50</v>
      </c>
      <c r="E21" s="12" t="s">
        <v>66</v>
      </c>
    </row>
    <row r="22" spans="1:5" ht="15.75" x14ac:dyDescent="0.25">
      <c r="A22" s="14" t="s">
        <v>20</v>
      </c>
      <c r="B22" s="13" t="s">
        <v>3</v>
      </c>
      <c r="C22" s="13">
        <v>2</v>
      </c>
      <c r="D22" s="13">
        <v>56</v>
      </c>
      <c r="E22" s="12" t="s">
        <v>21</v>
      </c>
    </row>
    <row r="23" spans="1:5" ht="15.75" x14ac:dyDescent="0.25">
      <c r="A23" s="14" t="s">
        <v>71</v>
      </c>
      <c r="B23" s="13" t="s">
        <v>14</v>
      </c>
      <c r="C23" s="13">
        <v>1</v>
      </c>
      <c r="D23" s="13">
        <v>137.13</v>
      </c>
      <c r="E23" s="12" t="s">
        <v>72</v>
      </c>
    </row>
    <row r="24" spans="1:5" ht="15.75" x14ac:dyDescent="0.25">
      <c r="A24" s="14" t="s">
        <v>2</v>
      </c>
      <c r="B24" s="13" t="s">
        <v>3</v>
      </c>
      <c r="C24" s="13">
        <v>2</v>
      </c>
      <c r="D24" s="13">
        <v>26</v>
      </c>
      <c r="E24" s="12" t="s">
        <v>73</v>
      </c>
    </row>
    <row r="25" spans="1:5" ht="15.75" x14ac:dyDescent="0.25">
      <c r="A25" s="14" t="s">
        <v>74</v>
      </c>
      <c r="B25" s="13" t="s">
        <v>3</v>
      </c>
      <c r="C25" s="13">
        <v>1</v>
      </c>
      <c r="D25" s="13">
        <v>45</v>
      </c>
      <c r="E25" s="12" t="s">
        <v>73</v>
      </c>
    </row>
    <row r="26" spans="1:5" ht="15.75" x14ac:dyDescent="0.25">
      <c r="A26" s="14" t="s">
        <v>2</v>
      </c>
      <c r="B26" s="13" t="s">
        <v>3</v>
      </c>
      <c r="C26" s="13">
        <v>5</v>
      </c>
      <c r="D26" s="13">
        <v>65</v>
      </c>
      <c r="E26" s="12" t="s">
        <v>38</v>
      </c>
    </row>
    <row r="27" spans="1:5" ht="15.75" x14ac:dyDescent="0.25">
      <c r="A27" s="14" t="s">
        <v>75</v>
      </c>
      <c r="B27" s="13" t="s">
        <v>3</v>
      </c>
      <c r="C27" s="13">
        <v>2</v>
      </c>
      <c r="D27" s="13">
        <v>280</v>
      </c>
      <c r="E27" s="12" t="s">
        <v>76</v>
      </c>
    </row>
    <row r="28" spans="1:5" ht="15.75" x14ac:dyDescent="0.25">
      <c r="A28" s="14" t="s">
        <v>77</v>
      </c>
      <c r="B28" s="13" t="s">
        <v>3</v>
      </c>
      <c r="C28" s="13">
        <v>12</v>
      </c>
      <c r="D28" s="13">
        <v>158.4</v>
      </c>
      <c r="E28" s="12" t="s">
        <v>78</v>
      </c>
    </row>
    <row r="29" spans="1:5" ht="15.75" x14ac:dyDescent="0.25">
      <c r="A29" s="14" t="s">
        <v>79</v>
      </c>
      <c r="B29" s="13" t="s">
        <v>37</v>
      </c>
      <c r="C29" s="13">
        <v>3.6999999999999998E-2</v>
      </c>
      <c r="D29" s="13">
        <v>351.5</v>
      </c>
      <c r="E29" s="12" t="s">
        <v>78</v>
      </c>
    </row>
    <row r="30" spans="1:5" ht="31.5" x14ac:dyDescent="0.25">
      <c r="A30" s="14" t="s">
        <v>80</v>
      </c>
      <c r="B30" s="13" t="s">
        <v>37</v>
      </c>
      <c r="C30" s="13">
        <v>7.1999999999999995E-2</v>
      </c>
      <c r="D30" s="13">
        <v>123.75</v>
      </c>
      <c r="E30" s="12" t="s">
        <v>81</v>
      </c>
    </row>
    <row r="31" spans="1:5" ht="15.75" x14ac:dyDescent="0.25">
      <c r="A31" s="14" t="s">
        <v>82</v>
      </c>
      <c r="B31" s="13" t="s">
        <v>3</v>
      </c>
      <c r="C31" s="13">
        <v>1</v>
      </c>
      <c r="D31" s="13">
        <v>270.3</v>
      </c>
      <c r="E31" s="12" t="s">
        <v>81</v>
      </c>
    </row>
    <row r="32" spans="1:5" ht="15.75" x14ac:dyDescent="0.25">
      <c r="A32" s="14" t="s">
        <v>16</v>
      </c>
      <c r="B32" s="13" t="s">
        <v>17</v>
      </c>
      <c r="C32" s="13">
        <v>2</v>
      </c>
      <c r="D32" s="13">
        <v>60</v>
      </c>
      <c r="E32" s="12" t="s">
        <v>81</v>
      </c>
    </row>
    <row r="33" spans="1:5" ht="15.75" x14ac:dyDescent="0.25">
      <c r="A33" s="11" t="s">
        <v>123</v>
      </c>
      <c r="B33" s="13"/>
      <c r="C33" s="13"/>
      <c r="D33" s="10" t="s">
        <v>83</v>
      </c>
      <c r="E33" s="12"/>
    </row>
    <row r="34" spans="1:5" ht="15.75" x14ac:dyDescent="0.25">
      <c r="A34" s="14" t="s">
        <v>132</v>
      </c>
      <c r="B34" s="13"/>
      <c r="C34" s="13"/>
      <c r="D34" s="13">
        <v>56</v>
      </c>
      <c r="E34" s="12"/>
    </row>
    <row r="35" spans="1:5" ht="15.75" x14ac:dyDescent="0.25">
      <c r="A35" s="14" t="s">
        <v>140</v>
      </c>
      <c r="B35" s="13"/>
      <c r="C35" s="13"/>
      <c r="D35" s="13">
        <v>45618.34</v>
      </c>
      <c r="E35" s="12"/>
    </row>
    <row r="36" spans="1:5" ht="15.75" x14ac:dyDescent="0.25">
      <c r="A36" s="14" t="s">
        <v>156</v>
      </c>
      <c r="B36" s="13"/>
      <c r="C36" s="13"/>
      <c r="D36" s="13">
        <v>1952.88</v>
      </c>
      <c r="E36" s="12"/>
    </row>
    <row r="37" spans="1:5" ht="15.75" x14ac:dyDescent="0.25">
      <c r="A37" s="14" t="s">
        <v>92</v>
      </c>
      <c r="B37" s="13"/>
      <c r="C37" s="13"/>
      <c r="D37" s="13">
        <v>8624</v>
      </c>
      <c r="E37" s="12"/>
    </row>
    <row r="38" spans="1:5" ht="15.75" x14ac:dyDescent="0.25">
      <c r="A38" s="12" t="s">
        <v>76</v>
      </c>
      <c r="B38" s="13"/>
      <c r="C38" s="13"/>
      <c r="D38" s="13">
        <v>280</v>
      </c>
      <c r="E38" s="12"/>
    </row>
    <row r="39" spans="1:5" ht="15.75" x14ac:dyDescent="0.25">
      <c r="A39" s="12" t="s">
        <v>78</v>
      </c>
      <c r="B39" s="13"/>
      <c r="C39" s="13"/>
      <c r="D39" s="13">
        <v>509.9</v>
      </c>
      <c r="E39" s="12"/>
    </row>
    <row r="40" spans="1:5" ht="15.75" x14ac:dyDescent="0.25">
      <c r="A40" s="12" t="s">
        <v>66</v>
      </c>
      <c r="B40" s="13"/>
      <c r="C40" s="13"/>
      <c r="D40" s="13">
        <v>1976.8</v>
      </c>
      <c r="E40" s="12"/>
    </row>
    <row r="41" spans="1:5" ht="15.75" x14ac:dyDescent="0.25">
      <c r="A41" s="12" t="s">
        <v>133</v>
      </c>
      <c r="B41" s="13"/>
      <c r="C41" s="13"/>
      <c r="D41" s="13">
        <v>135.97</v>
      </c>
      <c r="E41" s="12"/>
    </row>
    <row r="42" spans="1:5" ht="15.75" x14ac:dyDescent="0.25">
      <c r="A42" s="12" t="s">
        <v>157</v>
      </c>
      <c r="B42" s="13"/>
      <c r="C42" s="13"/>
      <c r="D42" s="13">
        <v>137.13</v>
      </c>
      <c r="E42" s="12"/>
    </row>
    <row r="43" spans="1:5" ht="15.75" x14ac:dyDescent="0.25">
      <c r="A43" s="12" t="s">
        <v>134</v>
      </c>
      <c r="B43" s="13"/>
      <c r="C43" s="13"/>
      <c r="D43" s="13">
        <v>29259.07</v>
      </c>
      <c r="E43" s="12"/>
    </row>
    <row r="44" spans="1:5" ht="15.75" x14ac:dyDescent="0.25">
      <c r="A44" s="12" t="s">
        <v>135</v>
      </c>
      <c r="B44" s="13"/>
      <c r="C44" s="13"/>
      <c r="D44" s="13">
        <v>1479</v>
      </c>
      <c r="E44" s="12"/>
    </row>
    <row r="45" spans="1:5" ht="15.75" x14ac:dyDescent="0.25">
      <c r="A45" s="12" t="s">
        <v>136</v>
      </c>
      <c r="B45" s="13"/>
      <c r="C45" s="13"/>
      <c r="D45" s="13">
        <v>1392</v>
      </c>
      <c r="E45" s="12"/>
    </row>
    <row r="46" spans="1:5" ht="15.75" x14ac:dyDescent="0.25">
      <c r="A46" s="12" t="s">
        <v>137</v>
      </c>
      <c r="B46" s="13"/>
      <c r="C46" s="13"/>
      <c r="D46" s="13">
        <v>4466.37</v>
      </c>
      <c r="E46" s="12"/>
    </row>
    <row r="47" spans="1:5" ht="15.75" x14ac:dyDescent="0.25">
      <c r="A47" s="12" t="s">
        <v>138</v>
      </c>
      <c r="B47" s="13"/>
      <c r="C47" s="13"/>
      <c r="D47" s="13">
        <v>29726.36</v>
      </c>
      <c r="E47" s="12"/>
    </row>
    <row r="48" spans="1:5" ht="15.75" x14ac:dyDescent="0.25">
      <c r="A48" s="12" t="s">
        <v>139</v>
      </c>
      <c r="B48" s="13"/>
      <c r="C48" s="13"/>
      <c r="D48" s="13">
        <v>12675.96</v>
      </c>
      <c r="E48" s="12"/>
    </row>
    <row r="49" spans="1:5" ht="15.75" x14ac:dyDescent="0.25">
      <c r="A49" s="12" t="s">
        <v>158</v>
      </c>
      <c r="B49" s="13"/>
      <c r="C49" s="13"/>
      <c r="D49" s="13">
        <v>454.05</v>
      </c>
      <c r="E49" s="12"/>
    </row>
    <row r="50" spans="1:5" ht="15.75" x14ac:dyDescent="0.25">
      <c r="A50" s="4" t="s">
        <v>118</v>
      </c>
      <c r="B50" s="4"/>
      <c r="C50" s="4"/>
      <c r="D50" s="13">
        <v>262</v>
      </c>
      <c r="E50" s="12"/>
    </row>
    <row r="51" spans="1:5" ht="15.75" x14ac:dyDescent="0.25">
      <c r="A51" s="4" t="s">
        <v>141</v>
      </c>
      <c r="B51" s="4"/>
      <c r="C51" s="4"/>
      <c r="D51" s="13">
        <v>1505</v>
      </c>
      <c r="E51" s="12"/>
    </row>
    <row r="52" spans="1:5" ht="15.75" x14ac:dyDescent="0.25">
      <c r="A52" s="3" t="s">
        <v>18</v>
      </c>
      <c r="B52" s="3"/>
      <c r="C52" s="3"/>
      <c r="D52" s="7">
        <f>SUM(D34:D51)</f>
        <v>140510.82999999999</v>
      </c>
      <c r="E52" s="1"/>
    </row>
    <row r="53" spans="1:5" ht="15.75" x14ac:dyDescent="0.25">
      <c r="A53" s="3"/>
      <c r="B53" s="3"/>
      <c r="C53" s="3"/>
      <c r="D53" s="6"/>
      <c r="E53" s="1"/>
    </row>
    <row r="54" spans="1:5" ht="15.75" x14ac:dyDescent="0.25">
      <c r="A54" s="27" t="s">
        <v>142</v>
      </c>
      <c r="B54" s="28"/>
      <c r="C54" s="29"/>
      <c r="D54" s="30">
        <f>D2-D52</f>
        <v>-40159.829999999987</v>
      </c>
      <c r="E54" s="1"/>
    </row>
    <row r="55" spans="1:5" x14ac:dyDescent="0.25">
      <c r="A55" s="1"/>
      <c r="B55" s="6"/>
      <c r="C55" s="6"/>
      <c r="D55" s="6"/>
      <c r="E55" s="1"/>
    </row>
  </sheetData>
  <mergeCells count="3">
    <mergeCell ref="A1:E1"/>
    <mergeCell ref="A3:E3"/>
    <mergeCell ref="A54:C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7" workbookViewId="0">
      <selection activeCell="A53" sqref="A53:XFD61"/>
    </sheetView>
  </sheetViews>
  <sheetFormatPr defaultRowHeight="15" x14ac:dyDescent="0.25"/>
  <cols>
    <col min="1" max="1" width="40.5703125" customWidth="1"/>
    <col min="2" max="2" width="8.140625" customWidth="1"/>
    <col min="3" max="3" width="7.7109375" customWidth="1"/>
    <col min="4" max="4" width="12.42578125" customWidth="1"/>
    <col min="5" max="5" width="37.42578125" customWidth="1"/>
  </cols>
  <sheetData>
    <row r="1" spans="1:5" ht="32.25" customHeight="1" x14ac:dyDescent="0.25">
      <c r="A1" s="20" t="s">
        <v>130</v>
      </c>
      <c r="B1" s="20"/>
      <c r="C1" s="20"/>
      <c r="D1" s="20"/>
      <c r="E1" s="20"/>
    </row>
    <row r="2" spans="1:5" ht="15.75" x14ac:dyDescent="0.25">
      <c r="A2" s="2" t="s">
        <v>149</v>
      </c>
      <c r="B2" s="2">
        <v>12.11</v>
      </c>
      <c r="C2" s="2"/>
      <c r="D2" s="2">
        <v>110153</v>
      </c>
      <c r="E2" s="2"/>
    </row>
    <row r="3" spans="1:5" ht="15.75" x14ac:dyDescent="0.25">
      <c r="A3" s="21" t="s">
        <v>120</v>
      </c>
      <c r="B3" s="21"/>
      <c r="C3" s="21"/>
      <c r="D3" s="21"/>
      <c r="E3" s="21"/>
    </row>
    <row r="4" spans="1:5" ht="15.75" x14ac:dyDescent="0.25">
      <c r="A4" s="3" t="s">
        <v>119</v>
      </c>
      <c r="B4" s="5"/>
      <c r="C4" s="5" t="s">
        <v>121</v>
      </c>
      <c r="D4" s="5" t="s">
        <v>0</v>
      </c>
      <c r="E4" s="4" t="s">
        <v>1</v>
      </c>
    </row>
    <row r="5" spans="1:5" ht="15.75" x14ac:dyDescent="0.25">
      <c r="A5" s="9" t="s">
        <v>84</v>
      </c>
      <c r="B5" s="5" t="s">
        <v>3</v>
      </c>
      <c r="C5" s="5">
        <v>3</v>
      </c>
      <c r="D5" s="5">
        <v>615</v>
      </c>
      <c r="E5" s="4" t="s">
        <v>85</v>
      </c>
    </row>
    <row r="6" spans="1:5" ht="15.75" x14ac:dyDescent="0.25">
      <c r="A6" s="9" t="s">
        <v>86</v>
      </c>
      <c r="B6" s="5" t="s">
        <v>3</v>
      </c>
      <c r="C6" s="5">
        <v>7</v>
      </c>
      <c r="D6" s="5" t="s">
        <v>87</v>
      </c>
      <c r="E6" s="4" t="s">
        <v>85</v>
      </c>
    </row>
    <row r="7" spans="1:5" ht="15.75" x14ac:dyDescent="0.25">
      <c r="A7" s="9" t="s">
        <v>88</v>
      </c>
      <c r="B7" s="5" t="s">
        <v>14</v>
      </c>
      <c r="C7" s="5">
        <v>0.6</v>
      </c>
      <c r="D7" s="5">
        <v>56.4</v>
      </c>
      <c r="E7" s="4" t="s">
        <v>85</v>
      </c>
    </row>
    <row r="8" spans="1:5" ht="15.75" x14ac:dyDescent="0.25">
      <c r="A8" s="9" t="s">
        <v>16</v>
      </c>
      <c r="B8" s="5" t="s">
        <v>17</v>
      </c>
      <c r="C8" s="5">
        <v>1</v>
      </c>
      <c r="D8" s="5">
        <v>30</v>
      </c>
      <c r="E8" s="4" t="s">
        <v>85</v>
      </c>
    </row>
    <row r="9" spans="1:5" ht="15.75" x14ac:dyDescent="0.25">
      <c r="A9" s="9" t="s">
        <v>2</v>
      </c>
      <c r="B9" s="5" t="s">
        <v>3</v>
      </c>
      <c r="C9" s="5">
        <v>2</v>
      </c>
      <c r="D9" s="5">
        <v>24</v>
      </c>
      <c r="E9" s="4" t="s">
        <v>4</v>
      </c>
    </row>
    <row r="10" spans="1:5" ht="15.75" x14ac:dyDescent="0.25">
      <c r="A10" s="9" t="s">
        <v>20</v>
      </c>
      <c r="B10" s="5" t="s">
        <v>3</v>
      </c>
      <c r="C10" s="5">
        <v>2</v>
      </c>
      <c r="D10" s="5">
        <v>56</v>
      </c>
      <c r="E10" s="4" t="s">
        <v>21</v>
      </c>
    </row>
    <row r="11" spans="1:5" ht="15.75" x14ac:dyDescent="0.25">
      <c r="A11" s="9" t="s">
        <v>26</v>
      </c>
      <c r="B11" s="5" t="s">
        <v>3</v>
      </c>
      <c r="C11" s="5">
        <v>1</v>
      </c>
      <c r="D11" s="5">
        <v>51</v>
      </c>
      <c r="E11" s="4" t="s">
        <v>89</v>
      </c>
    </row>
    <row r="12" spans="1:5" ht="15.75" x14ac:dyDescent="0.25">
      <c r="A12" s="9" t="s">
        <v>90</v>
      </c>
      <c r="B12" s="5" t="s">
        <v>3</v>
      </c>
      <c r="C12" s="5">
        <v>1</v>
      </c>
      <c r="D12" s="5">
        <v>220</v>
      </c>
      <c r="E12" s="4" t="s">
        <v>89</v>
      </c>
    </row>
    <row r="13" spans="1:5" ht="31.5" x14ac:dyDescent="0.25">
      <c r="A13" s="9" t="s">
        <v>5</v>
      </c>
      <c r="B13" s="5" t="s">
        <v>3</v>
      </c>
      <c r="C13" s="5">
        <v>3</v>
      </c>
      <c r="D13" s="5">
        <v>624</v>
      </c>
      <c r="E13" s="4" t="s">
        <v>6</v>
      </c>
    </row>
    <row r="14" spans="1:5" ht="15.75" x14ac:dyDescent="0.25">
      <c r="A14" s="9" t="s">
        <v>54</v>
      </c>
      <c r="B14" s="5" t="s">
        <v>3</v>
      </c>
      <c r="C14" s="5">
        <v>230</v>
      </c>
      <c r="D14" s="5" t="s">
        <v>91</v>
      </c>
      <c r="E14" s="4" t="s">
        <v>92</v>
      </c>
    </row>
    <row r="15" spans="1:5" ht="15.75" x14ac:dyDescent="0.25">
      <c r="A15" s="9" t="s">
        <v>93</v>
      </c>
      <c r="B15" s="5" t="s">
        <v>14</v>
      </c>
      <c r="C15" s="5">
        <v>75</v>
      </c>
      <c r="D15" s="5">
        <v>438.75</v>
      </c>
      <c r="E15" s="4" t="s">
        <v>92</v>
      </c>
    </row>
    <row r="16" spans="1:5" ht="15.75" x14ac:dyDescent="0.25">
      <c r="A16" s="9" t="s">
        <v>16</v>
      </c>
      <c r="B16" s="5" t="s">
        <v>17</v>
      </c>
      <c r="C16" s="5">
        <v>1</v>
      </c>
      <c r="D16" s="5">
        <v>30</v>
      </c>
      <c r="E16" s="4" t="s">
        <v>92</v>
      </c>
    </row>
    <row r="17" spans="1:5" ht="15.75" x14ac:dyDescent="0.25">
      <c r="A17" s="9" t="s">
        <v>88</v>
      </c>
      <c r="B17" s="5" t="s">
        <v>14</v>
      </c>
      <c r="C17" s="5">
        <v>0.8</v>
      </c>
      <c r="D17" s="5">
        <v>65.5</v>
      </c>
      <c r="E17" s="4" t="s">
        <v>85</v>
      </c>
    </row>
    <row r="18" spans="1:5" ht="15.75" x14ac:dyDescent="0.25">
      <c r="A18" s="9" t="s">
        <v>86</v>
      </c>
      <c r="B18" s="5" t="s">
        <v>3</v>
      </c>
      <c r="C18" s="5">
        <v>16</v>
      </c>
      <c r="D18" s="5" t="s">
        <v>94</v>
      </c>
      <c r="E18" s="4" t="s">
        <v>85</v>
      </c>
    </row>
    <row r="19" spans="1:5" ht="31.5" x14ac:dyDescent="0.25">
      <c r="A19" s="9" t="s">
        <v>95</v>
      </c>
      <c r="B19" s="5" t="s">
        <v>3</v>
      </c>
      <c r="C19" s="5">
        <v>1</v>
      </c>
      <c r="D19" s="5">
        <v>130</v>
      </c>
      <c r="E19" s="4" t="s">
        <v>89</v>
      </c>
    </row>
    <row r="20" spans="1:5" ht="31.5" x14ac:dyDescent="0.25">
      <c r="A20" s="9" t="s">
        <v>96</v>
      </c>
      <c r="B20" s="5" t="s">
        <v>3</v>
      </c>
      <c r="C20" s="5">
        <v>1</v>
      </c>
      <c r="D20" s="5">
        <v>24.2</v>
      </c>
      <c r="E20" s="4" t="s">
        <v>89</v>
      </c>
    </row>
    <row r="21" spans="1:5" ht="15.75" x14ac:dyDescent="0.25">
      <c r="A21" s="9" t="s">
        <v>97</v>
      </c>
      <c r="B21" s="5" t="s">
        <v>3</v>
      </c>
      <c r="C21" s="5">
        <v>1</v>
      </c>
      <c r="D21" s="5">
        <v>280</v>
      </c>
      <c r="E21" s="4" t="s">
        <v>89</v>
      </c>
    </row>
    <row r="22" spans="1:5" ht="15.75" x14ac:dyDescent="0.25">
      <c r="A22" s="9" t="s">
        <v>98</v>
      </c>
      <c r="B22" s="5" t="s">
        <v>3</v>
      </c>
      <c r="C22" s="5">
        <v>1</v>
      </c>
      <c r="D22" s="5">
        <v>102</v>
      </c>
      <c r="E22" s="4" t="s">
        <v>89</v>
      </c>
    </row>
    <row r="23" spans="1:5" ht="15.75" x14ac:dyDescent="0.25">
      <c r="A23" s="9" t="s">
        <v>99</v>
      </c>
      <c r="B23" s="5" t="s">
        <v>3</v>
      </c>
      <c r="C23" s="5">
        <v>1</v>
      </c>
      <c r="D23" s="5">
        <v>35</v>
      </c>
      <c r="E23" s="4" t="s">
        <v>89</v>
      </c>
    </row>
    <row r="24" spans="1:5" ht="15.75" x14ac:dyDescent="0.25">
      <c r="A24" s="9" t="s">
        <v>42</v>
      </c>
      <c r="B24" s="5" t="s">
        <v>14</v>
      </c>
      <c r="C24" s="5">
        <v>50</v>
      </c>
      <c r="D24" s="5">
        <v>335</v>
      </c>
      <c r="E24" s="4" t="s">
        <v>100</v>
      </c>
    </row>
    <row r="25" spans="1:5" ht="15.75" x14ac:dyDescent="0.25">
      <c r="A25" s="9" t="s">
        <v>60</v>
      </c>
      <c r="B25" s="5" t="s">
        <v>61</v>
      </c>
      <c r="C25" s="5">
        <v>0.3</v>
      </c>
      <c r="D25" s="5">
        <v>24.6</v>
      </c>
      <c r="E25" s="4" t="s">
        <v>100</v>
      </c>
    </row>
    <row r="26" spans="1:5" ht="15.75" x14ac:dyDescent="0.25">
      <c r="A26" s="9" t="s">
        <v>62</v>
      </c>
      <c r="B26" s="5" t="s">
        <v>14</v>
      </c>
      <c r="C26" s="5">
        <v>0.6</v>
      </c>
      <c r="D26" s="5">
        <v>79.95</v>
      </c>
      <c r="E26" s="4" t="s">
        <v>100</v>
      </c>
    </row>
    <row r="27" spans="1:5" ht="31.5" x14ac:dyDescent="0.25">
      <c r="A27" s="9" t="s">
        <v>63</v>
      </c>
      <c r="B27" s="5" t="s">
        <v>14</v>
      </c>
      <c r="C27" s="5">
        <v>5.7</v>
      </c>
      <c r="D27" s="5" t="s">
        <v>101</v>
      </c>
      <c r="E27" s="4" t="s">
        <v>100</v>
      </c>
    </row>
    <row r="28" spans="1:5" ht="31.5" x14ac:dyDescent="0.25">
      <c r="A28" s="9" t="s">
        <v>13</v>
      </c>
      <c r="B28" s="5" t="s">
        <v>14</v>
      </c>
      <c r="C28" s="5">
        <v>1.7</v>
      </c>
      <c r="D28" s="5">
        <v>304.62</v>
      </c>
      <c r="E28" s="4" t="s">
        <v>100</v>
      </c>
    </row>
    <row r="29" spans="1:5" ht="15.75" x14ac:dyDescent="0.25">
      <c r="A29" s="9" t="s">
        <v>102</v>
      </c>
      <c r="B29" s="5" t="s">
        <v>3</v>
      </c>
      <c r="C29" s="5">
        <v>1</v>
      </c>
      <c r="D29" s="5">
        <v>142.80000000000001</v>
      </c>
      <c r="E29" s="4" t="s">
        <v>100</v>
      </c>
    </row>
    <row r="30" spans="1:5" ht="31.5" x14ac:dyDescent="0.25">
      <c r="A30" s="9" t="s">
        <v>13</v>
      </c>
      <c r="B30" s="5" t="s">
        <v>14</v>
      </c>
      <c r="C30" s="5">
        <v>1</v>
      </c>
      <c r="D30" s="5">
        <v>179.19</v>
      </c>
      <c r="E30" s="4" t="s">
        <v>15</v>
      </c>
    </row>
    <row r="31" spans="1:5" ht="15.75" x14ac:dyDescent="0.25">
      <c r="A31" s="9" t="s">
        <v>16</v>
      </c>
      <c r="B31" s="5" t="s">
        <v>17</v>
      </c>
      <c r="C31" s="5">
        <v>1</v>
      </c>
      <c r="D31" s="5">
        <v>30</v>
      </c>
      <c r="E31" s="4" t="s">
        <v>15</v>
      </c>
    </row>
    <row r="32" spans="1:5" ht="15.75" x14ac:dyDescent="0.25">
      <c r="A32" s="11" t="s">
        <v>123</v>
      </c>
      <c r="B32" s="5"/>
      <c r="C32" s="5"/>
      <c r="D32" s="2" t="s">
        <v>103</v>
      </c>
      <c r="E32" s="4"/>
    </row>
    <row r="33" spans="1:5" ht="15.75" x14ac:dyDescent="0.25">
      <c r="A33" s="9" t="s">
        <v>132</v>
      </c>
      <c r="B33" s="5"/>
      <c r="C33" s="5"/>
      <c r="D33" s="5">
        <v>56</v>
      </c>
      <c r="E33" s="4"/>
    </row>
    <row r="34" spans="1:5" ht="15.75" x14ac:dyDescent="0.25">
      <c r="A34" s="9" t="s">
        <v>140</v>
      </c>
      <c r="B34" s="5"/>
      <c r="C34" s="5"/>
      <c r="D34" s="5">
        <v>21178</v>
      </c>
      <c r="E34" s="4"/>
    </row>
    <row r="35" spans="1:5" ht="15.75" x14ac:dyDescent="0.25">
      <c r="A35" s="9" t="s">
        <v>92</v>
      </c>
      <c r="B35" s="5"/>
      <c r="C35" s="5"/>
      <c r="D35" s="5">
        <v>11622.39</v>
      </c>
      <c r="E35" s="4"/>
    </row>
    <row r="36" spans="1:5" ht="15.75" x14ac:dyDescent="0.25">
      <c r="A36" s="9" t="s">
        <v>76</v>
      </c>
      <c r="B36" s="5"/>
      <c r="C36" s="5"/>
      <c r="D36" s="5">
        <v>209.19</v>
      </c>
      <c r="E36" s="4"/>
    </row>
    <row r="37" spans="1:5" ht="15.75" x14ac:dyDescent="0.25">
      <c r="A37" s="9" t="s">
        <v>159</v>
      </c>
      <c r="B37" s="5"/>
      <c r="C37" s="5"/>
      <c r="D37" s="5">
        <v>842.2</v>
      </c>
      <c r="E37" s="4"/>
    </row>
    <row r="38" spans="1:5" ht="15.75" x14ac:dyDescent="0.25">
      <c r="A38" s="9" t="s">
        <v>155</v>
      </c>
      <c r="B38" s="5"/>
      <c r="C38" s="5"/>
      <c r="D38" s="5">
        <v>1908.39</v>
      </c>
      <c r="E38" s="4"/>
    </row>
    <row r="39" spans="1:5" ht="15.75" x14ac:dyDescent="0.25">
      <c r="A39" s="9" t="s">
        <v>85</v>
      </c>
      <c r="B39" s="5"/>
      <c r="C39" s="5"/>
      <c r="D39" s="5">
        <v>6501.9</v>
      </c>
      <c r="E39" s="4"/>
    </row>
    <row r="40" spans="1:5" ht="15.75" x14ac:dyDescent="0.25">
      <c r="A40" s="4" t="s">
        <v>133</v>
      </c>
      <c r="B40" s="5"/>
      <c r="C40" s="5"/>
      <c r="D40" s="5">
        <v>24</v>
      </c>
      <c r="E40" s="4"/>
    </row>
    <row r="41" spans="1:5" ht="15.75" x14ac:dyDescent="0.25">
      <c r="A41" s="4" t="s">
        <v>134</v>
      </c>
      <c r="B41" s="5"/>
      <c r="C41" s="5"/>
      <c r="D41" s="5">
        <v>32120.93</v>
      </c>
      <c r="E41" s="4"/>
    </row>
    <row r="42" spans="1:5" ht="15.75" x14ac:dyDescent="0.25">
      <c r="A42" s="4" t="s">
        <v>135</v>
      </c>
      <c r="B42" s="5"/>
      <c r="C42" s="5"/>
      <c r="D42" s="5">
        <v>1627.56</v>
      </c>
      <c r="E42" s="4"/>
    </row>
    <row r="43" spans="1:5" ht="15.75" x14ac:dyDescent="0.25">
      <c r="A43" s="4" t="s">
        <v>136</v>
      </c>
      <c r="B43" s="5"/>
      <c r="C43" s="5"/>
      <c r="D43" s="5">
        <v>1412.88</v>
      </c>
      <c r="E43" s="4"/>
    </row>
    <row r="44" spans="1:5" ht="15.75" x14ac:dyDescent="0.25">
      <c r="A44" s="4" t="s">
        <v>137</v>
      </c>
      <c r="B44" s="5"/>
      <c r="C44" s="5"/>
      <c r="D44" s="5">
        <v>4903.45</v>
      </c>
      <c r="E44" s="4"/>
    </row>
    <row r="45" spans="1:5" ht="15.75" x14ac:dyDescent="0.25">
      <c r="A45" s="4" t="s">
        <v>138</v>
      </c>
      <c r="B45" s="5"/>
      <c r="C45" s="5"/>
      <c r="D45" s="5">
        <v>32439.360000000001</v>
      </c>
      <c r="E45" s="4"/>
    </row>
    <row r="46" spans="1:5" ht="15.75" x14ac:dyDescent="0.25">
      <c r="A46" s="4" t="s">
        <v>139</v>
      </c>
      <c r="B46" s="5"/>
      <c r="C46" s="5"/>
      <c r="D46" s="5">
        <v>13914.08</v>
      </c>
      <c r="E46" s="4"/>
    </row>
    <row r="47" spans="1:5" ht="15.75" x14ac:dyDescent="0.25">
      <c r="A47" s="4" t="s">
        <v>118</v>
      </c>
      <c r="B47" s="4"/>
      <c r="C47" s="4"/>
      <c r="D47" s="8">
        <v>287</v>
      </c>
      <c r="E47" s="1"/>
    </row>
    <row r="48" spans="1:5" ht="15.75" x14ac:dyDescent="0.25">
      <c r="A48" s="4" t="s">
        <v>141</v>
      </c>
      <c r="B48" s="4"/>
      <c r="C48" s="4"/>
      <c r="D48" s="8">
        <v>1652</v>
      </c>
      <c r="E48" s="1"/>
    </row>
    <row r="49" spans="1:5" ht="15.75" x14ac:dyDescent="0.25">
      <c r="A49" s="3" t="s">
        <v>18</v>
      </c>
      <c r="B49" s="3"/>
      <c r="C49" s="3"/>
      <c r="D49" s="7">
        <f>SUM(D33:D48)</f>
        <v>130699.33</v>
      </c>
      <c r="E49" s="1"/>
    </row>
    <row r="50" spans="1:5" ht="15.75" x14ac:dyDescent="0.25">
      <c r="A50" s="3"/>
      <c r="B50" s="3"/>
      <c r="C50" s="3"/>
      <c r="D50" s="6"/>
      <c r="E50" s="1"/>
    </row>
    <row r="51" spans="1:5" ht="15.75" x14ac:dyDescent="0.25">
      <c r="A51" s="27" t="s">
        <v>142</v>
      </c>
      <c r="B51" s="28"/>
      <c r="C51" s="29"/>
      <c r="D51" s="18">
        <f>D2-D49</f>
        <v>-20546.330000000002</v>
      </c>
      <c r="E51" s="1"/>
    </row>
    <row r="52" spans="1:5" x14ac:dyDescent="0.25">
      <c r="A52" s="1"/>
      <c r="B52" s="6"/>
      <c r="C52" s="6"/>
      <c r="D52" s="1"/>
      <c r="E52" s="1"/>
    </row>
  </sheetData>
  <mergeCells count="3">
    <mergeCell ref="A1:E1"/>
    <mergeCell ref="A3:E3"/>
    <mergeCell ref="A51:C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A40" sqref="A40:C44"/>
    </sheetView>
  </sheetViews>
  <sheetFormatPr defaultRowHeight="15" x14ac:dyDescent="0.25"/>
  <cols>
    <col min="1" max="1" width="37.28515625" customWidth="1"/>
    <col min="4" max="4" width="12.140625" customWidth="1"/>
    <col min="5" max="5" width="38.42578125" customWidth="1"/>
  </cols>
  <sheetData>
    <row r="1" spans="1:5" ht="31.5" customHeight="1" x14ac:dyDescent="0.25">
      <c r="A1" s="20" t="s">
        <v>131</v>
      </c>
      <c r="B1" s="20"/>
      <c r="C1" s="20"/>
      <c r="D1" s="20"/>
      <c r="E1" s="20"/>
    </row>
    <row r="2" spans="1:5" ht="15.75" x14ac:dyDescent="0.25">
      <c r="A2" s="2" t="s">
        <v>150</v>
      </c>
      <c r="B2" s="2">
        <v>12.11</v>
      </c>
      <c r="C2" s="2"/>
      <c r="D2" s="2">
        <v>101207</v>
      </c>
      <c r="E2" s="2"/>
    </row>
    <row r="3" spans="1:5" ht="15.75" x14ac:dyDescent="0.25">
      <c r="A3" s="21" t="s">
        <v>120</v>
      </c>
      <c r="B3" s="21"/>
      <c r="C3" s="21"/>
      <c r="D3" s="21"/>
      <c r="E3" s="21"/>
    </row>
    <row r="4" spans="1:5" ht="15.75" x14ac:dyDescent="0.25">
      <c r="A4" s="3" t="s">
        <v>119</v>
      </c>
      <c r="B4" s="5"/>
      <c r="C4" s="5" t="s">
        <v>121</v>
      </c>
      <c r="D4" s="5" t="s">
        <v>0</v>
      </c>
      <c r="E4" s="4" t="s">
        <v>1</v>
      </c>
    </row>
    <row r="5" spans="1:5" ht="15.75" x14ac:dyDescent="0.25">
      <c r="A5" s="9" t="s">
        <v>86</v>
      </c>
      <c r="B5" s="5" t="s">
        <v>3</v>
      </c>
      <c r="C5" s="5">
        <v>8</v>
      </c>
      <c r="D5" s="5" t="s">
        <v>104</v>
      </c>
      <c r="E5" s="4" t="s">
        <v>85</v>
      </c>
    </row>
    <row r="6" spans="1:5" ht="15.75" x14ac:dyDescent="0.25">
      <c r="A6" s="9" t="s">
        <v>88</v>
      </c>
      <c r="B6" s="5" t="s">
        <v>14</v>
      </c>
      <c r="C6" s="5">
        <v>0.4</v>
      </c>
      <c r="D6" s="5">
        <v>36</v>
      </c>
      <c r="E6" s="4" t="s">
        <v>85</v>
      </c>
    </row>
    <row r="7" spans="1:5" ht="15.75" x14ac:dyDescent="0.25">
      <c r="A7" s="9" t="s">
        <v>2</v>
      </c>
      <c r="B7" s="5" t="s">
        <v>3</v>
      </c>
      <c r="C7" s="5">
        <v>2</v>
      </c>
      <c r="D7" s="5">
        <v>24</v>
      </c>
      <c r="E7" s="4" t="s">
        <v>105</v>
      </c>
    </row>
    <row r="8" spans="1:5" ht="15.75" x14ac:dyDescent="0.25">
      <c r="A8" s="9" t="s">
        <v>82</v>
      </c>
      <c r="B8" s="5" t="s">
        <v>3</v>
      </c>
      <c r="C8" s="5">
        <v>1</v>
      </c>
      <c r="D8" s="5">
        <v>340</v>
      </c>
      <c r="E8" s="4" t="s">
        <v>105</v>
      </c>
    </row>
    <row r="9" spans="1:5" ht="15" customHeight="1" x14ac:dyDescent="0.25">
      <c r="A9" s="9" t="s">
        <v>106</v>
      </c>
      <c r="B9" s="5" t="s">
        <v>3</v>
      </c>
      <c r="C9" s="5">
        <v>1</v>
      </c>
      <c r="D9" s="5">
        <v>550.05999999999995</v>
      </c>
      <c r="E9" s="4" t="s">
        <v>107</v>
      </c>
    </row>
    <row r="10" spans="1:5" ht="15.75" x14ac:dyDescent="0.25">
      <c r="A10" s="9" t="s">
        <v>108</v>
      </c>
      <c r="B10" s="5" t="s">
        <v>3</v>
      </c>
      <c r="C10" s="5">
        <v>1</v>
      </c>
      <c r="D10" s="5">
        <v>150</v>
      </c>
      <c r="E10" s="4" t="s">
        <v>107</v>
      </c>
    </row>
    <row r="11" spans="1:5" ht="15.75" x14ac:dyDescent="0.25">
      <c r="A11" s="9" t="s">
        <v>109</v>
      </c>
      <c r="B11" s="5" t="s">
        <v>49</v>
      </c>
      <c r="C11" s="5">
        <v>1</v>
      </c>
      <c r="D11" s="5">
        <v>30</v>
      </c>
      <c r="E11" s="4" t="s">
        <v>107</v>
      </c>
    </row>
    <row r="12" spans="1:5" ht="15.75" x14ac:dyDescent="0.25">
      <c r="A12" s="9" t="s">
        <v>16</v>
      </c>
      <c r="B12" s="5" t="s">
        <v>17</v>
      </c>
      <c r="C12" s="5">
        <v>1</v>
      </c>
      <c r="D12" s="5">
        <v>30</v>
      </c>
      <c r="E12" s="4" t="s">
        <v>107</v>
      </c>
    </row>
    <row r="13" spans="1:5" ht="15.75" x14ac:dyDescent="0.25">
      <c r="A13" s="9" t="s">
        <v>110</v>
      </c>
      <c r="B13" s="5" t="s">
        <v>3</v>
      </c>
      <c r="C13" s="5">
        <v>1</v>
      </c>
      <c r="D13" s="5">
        <v>255</v>
      </c>
      <c r="E13" s="4" t="s">
        <v>85</v>
      </c>
    </row>
    <row r="14" spans="1:5" ht="15.75" x14ac:dyDescent="0.25">
      <c r="A14" s="9" t="s">
        <v>88</v>
      </c>
      <c r="B14" s="5" t="s">
        <v>14</v>
      </c>
      <c r="C14" s="5">
        <v>1</v>
      </c>
      <c r="D14" s="5">
        <v>87.33</v>
      </c>
      <c r="E14" s="4" t="s">
        <v>85</v>
      </c>
    </row>
    <row r="15" spans="1:5" ht="15.75" x14ac:dyDescent="0.25">
      <c r="A15" s="9" t="s">
        <v>35</v>
      </c>
      <c r="B15" s="5" t="s">
        <v>14</v>
      </c>
      <c r="C15" s="5">
        <v>12</v>
      </c>
      <c r="D15" s="5" t="s">
        <v>111</v>
      </c>
      <c r="E15" s="4" t="s">
        <v>112</v>
      </c>
    </row>
    <row r="16" spans="1:5" ht="15.75" x14ac:dyDescent="0.25">
      <c r="A16" s="9" t="s">
        <v>36</v>
      </c>
      <c r="B16" s="5" t="s">
        <v>37</v>
      </c>
      <c r="C16" s="5">
        <v>3.3</v>
      </c>
      <c r="D16" s="5">
        <v>172.85</v>
      </c>
      <c r="E16" s="4" t="s">
        <v>112</v>
      </c>
    </row>
    <row r="17" spans="1:5" ht="15.75" x14ac:dyDescent="0.25">
      <c r="A17" s="9" t="s">
        <v>113</v>
      </c>
      <c r="B17" s="5" t="s">
        <v>3</v>
      </c>
      <c r="C17" s="5">
        <v>2</v>
      </c>
      <c r="D17" s="5">
        <v>80</v>
      </c>
      <c r="E17" s="4" t="s">
        <v>112</v>
      </c>
    </row>
    <row r="18" spans="1:5" ht="15.75" x14ac:dyDescent="0.25">
      <c r="A18" s="9" t="s">
        <v>114</v>
      </c>
      <c r="B18" s="5" t="s">
        <v>29</v>
      </c>
      <c r="C18" s="5">
        <v>7.5</v>
      </c>
      <c r="D18" s="5">
        <v>457.73</v>
      </c>
      <c r="E18" s="4" t="s">
        <v>112</v>
      </c>
    </row>
    <row r="19" spans="1:5" ht="15.75" x14ac:dyDescent="0.25">
      <c r="A19" s="9" t="s">
        <v>20</v>
      </c>
      <c r="B19" s="5" t="s">
        <v>3</v>
      </c>
      <c r="C19" s="5">
        <v>2</v>
      </c>
      <c r="D19" s="5">
        <v>56</v>
      </c>
      <c r="E19" s="4" t="s">
        <v>21</v>
      </c>
    </row>
    <row r="20" spans="1:5" ht="15.75" x14ac:dyDescent="0.25">
      <c r="A20" s="9" t="s">
        <v>42</v>
      </c>
      <c r="B20" s="5" t="s">
        <v>14</v>
      </c>
      <c r="C20" s="5">
        <v>50</v>
      </c>
      <c r="D20" s="5">
        <v>335</v>
      </c>
      <c r="E20" s="4" t="s">
        <v>115</v>
      </c>
    </row>
    <row r="21" spans="1:5" ht="15.75" x14ac:dyDescent="0.25">
      <c r="A21" s="9" t="s">
        <v>60</v>
      </c>
      <c r="B21" s="5" t="s">
        <v>61</v>
      </c>
      <c r="C21" s="5">
        <v>0.4</v>
      </c>
      <c r="D21" s="5">
        <v>32.799999999999997</v>
      </c>
      <c r="E21" s="4" t="s">
        <v>115</v>
      </c>
    </row>
    <row r="22" spans="1:5" ht="15.75" x14ac:dyDescent="0.25">
      <c r="A22" s="9" t="s">
        <v>62</v>
      </c>
      <c r="B22" s="5" t="s">
        <v>14</v>
      </c>
      <c r="C22" s="5">
        <v>0.7</v>
      </c>
      <c r="D22" s="5">
        <v>93.27</v>
      </c>
      <c r="E22" s="4" t="s">
        <v>115</v>
      </c>
    </row>
    <row r="23" spans="1:5" ht="31.5" x14ac:dyDescent="0.25">
      <c r="A23" s="9" t="s">
        <v>63</v>
      </c>
      <c r="B23" s="5" t="s">
        <v>14</v>
      </c>
      <c r="C23" s="5">
        <v>5.7</v>
      </c>
      <c r="D23" s="5" t="s">
        <v>116</v>
      </c>
      <c r="E23" s="4" t="s">
        <v>115</v>
      </c>
    </row>
    <row r="24" spans="1:5" ht="31.5" x14ac:dyDescent="0.25">
      <c r="A24" s="9" t="s">
        <v>13</v>
      </c>
      <c r="B24" s="5" t="s">
        <v>14</v>
      </c>
      <c r="C24" s="5">
        <v>1.7</v>
      </c>
      <c r="D24" s="5">
        <v>304.64</v>
      </c>
      <c r="E24" s="4" t="s">
        <v>115</v>
      </c>
    </row>
    <row r="25" spans="1:5" ht="31.5" x14ac:dyDescent="0.25">
      <c r="A25" s="9" t="s">
        <v>102</v>
      </c>
      <c r="B25" s="5" t="s">
        <v>3</v>
      </c>
      <c r="C25" s="5">
        <v>1</v>
      </c>
      <c r="D25" s="5">
        <v>142.80000000000001</v>
      </c>
      <c r="E25" s="4" t="s">
        <v>115</v>
      </c>
    </row>
    <row r="26" spans="1:5" ht="15.75" x14ac:dyDescent="0.25">
      <c r="A26" s="11" t="s">
        <v>123</v>
      </c>
      <c r="B26" s="5"/>
      <c r="C26" s="5"/>
      <c r="D26" s="2" t="s">
        <v>117</v>
      </c>
      <c r="E26" s="4"/>
    </row>
    <row r="27" spans="1:5" ht="15.75" x14ac:dyDescent="0.25">
      <c r="A27" s="9" t="s">
        <v>132</v>
      </c>
      <c r="B27" s="5"/>
      <c r="C27" s="5"/>
      <c r="D27" s="5">
        <v>56</v>
      </c>
      <c r="E27" s="4"/>
    </row>
    <row r="28" spans="1:5" ht="15.75" x14ac:dyDescent="0.25">
      <c r="A28" s="9" t="s">
        <v>156</v>
      </c>
      <c r="B28" s="5"/>
      <c r="C28" s="5"/>
      <c r="D28" s="5">
        <v>1929.93</v>
      </c>
      <c r="E28" s="4"/>
    </row>
    <row r="29" spans="1:5" ht="15.75" x14ac:dyDescent="0.25">
      <c r="A29" s="9" t="s">
        <v>140</v>
      </c>
      <c r="B29" s="5"/>
      <c r="C29" s="5"/>
      <c r="D29" s="5">
        <v>30290.82</v>
      </c>
      <c r="E29" s="4"/>
    </row>
    <row r="30" spans="1:5" ht="15.75" x14ac:dyDescent="0.25">
      <c r="A30" s="9" t="s">
        <v>66</v>
      </c>
      <c r="B30" s="5"/>
      <c r="C30" s="5"/>
      <c r="D30" s="5">
        <v>760.06</v>
      </c>
      <c r="E30" s="4"/>
    </row>
    <row r="31" spans="1:5" ht="15.75" x14ac:dyDescent="0.25">
      <c r="A31" s="9" t="s">
        <v>160</v>
      </c>
      <c r="B31" s="5"/>
      <c r="C31" s="5"/>
      <c r="D31" s="5">
        <v>1824.19</v>
      </c>
      <c r="E31" s="4"/>
    </row>
    <row r="32" spans="1:5" ht="15.75" x14ac:dyDescent="0.25">
      <c r="A32" s="9" t="s">
        <v>85</v>
      </c>
      <c r="B32" s="5"/>
      <c r="C32" s="5"/>
      <c r="D32" s="5">
        <v>2498.33</v>
      </c>
      <c r="E32" s="4"/>
    </row>
    <row r="33" spans="1:5" ht="15.75" x14ac:dyDescent="0.25">
      <c r="A33" s="9" t="s">
        <v>133</v>
      </c>
      <c r="B33" s="5"/>
      <c r="C33" s="5"/>
      <c r="D33" s="5">
        <v>364</v>
      </c>
      <c r="E33" s="4"/>
    </row>
    <row r="34" spans="1:5" ht="15.75" x14ac:dyDescent="0.25">
      <c r="A34" s="9" t="s">
        <v>134</v>
      </c>
      <c r="B34" s="5"/>
      <c r="C34" s="5"/>
      <c r="D34" s="5">
        <v>29510.38</v>
      </c>
      <c r="E34" s="4"/>
    </row>
    <row r="35" spans="1:5" ht="15.75" x14ac:dyDescent="0.25">
      <c r="A35" s="9" t="s">
        <v>135</v>
      </c>
      <c r="B35" s="5"/>
      <c r="C35" s="5"/>
      <c r="D35" s="5">
        <v>1581</v>
      </c>
      <c r="E35" s="4"/>
    </row>
    <row r="36" spans="1:5" ht="15.75" x14ac:dyDescent="0.25">
      <c r="A36" s="9" t="s">
        <v>136</v>
      </c>
      <c r="B36" s="5"/>
      <c r="C36" s="5"/>
      <c r="D36" s="5">
        <v>1407.6</v>
      </c>
      <c r="E36" s="4"/>
    </row>
    <row r="37" spans="1:5" ht="15.75" x14ac:dyDescent="0.25">
      <c r="A37" s="9" t="s">
        <v>137</v>
      </c>
      <c r="B37" s="5"/>
      <c r="C37" s="5"/>
      <c r="D37" s="5">
        <v>4506.51</v>
      </c>
      <c r="E37" s="4"/>
    </row>
    <row r="38" spans="1:5" ht="15.75" x14ac:dyDescent="0.25">
      <c r="A38" s="9" t="s">
        <v>138</v>
      </c>
      <c r="B38" s="5"/>
      <c r="C38" s="5"/>
      <c r="D38" s="5">
        <v>29806.36</v>
      </c>
      <c r="E38" s="4"/>
    </row>
    <row r="39" spans="1:5" ht="15.75" x14ac:dyDescent="0.25">
      <c r="A39" s="9" t="s">
        <v>139</v>
      </c>
      <c r="B39" s="5"/>
      <c r="C39" s="5"/>
      <c r="D39" s="5">
        <v>12784.08</v>
      </c>
      <c r="E39" s="4"/>
    </row>
    <row r="40" spans="1:5" ht="15.75" x14ac:dyDescent="0.25">
      <c r="A40" s="4" t="s">
        <v>118</v>
      </c>
      <c r="B40" s="4"/>
      <c r="C40" s="4"/>
      <c r="D40" s="5">
        <v>264</v>
      </c>
      <c r="E40" s="4"/>
    </row>
    <row r="41" spans="1:5" ht="15.75" x14ac:dyDescent="0.25">
      <c r="A41" s="4" t="s">
        <v>141</v>
      </c>
      <c r="B41" s="4"/>
      <c r="C41" s="4"/>
      <c r="D41" s="5">
        <v>1518</v>
      </c>
      <c r="E41" s="4"/>
    </row>
    <row r="42" spans="1:5" ht="15.75" x14ac:dyDescent="0.25">
      <c r="A42" s="3" t="s">
        <v>18</v>
      </c>
      <c r="B42" s="3"/>
      <c r="C42" s="3"/>
      <c r="D42" s="2">
        <f>SUM(D27:D41)</f>
        <v>119101.26000000001</v>
      </c>
      <c r="E42" s="4"/>
    </row>
    <row r="43" spans="1:5" ht="15.75" x14ac:dyDescent="0.25">
      <c r="A43" s="3"/>
      <c r="B43" s="3"/>
      <c r="C43" s="3"/>
      <c r="D43" s="5"/>
      <c r="E43" s="4"/>
    </row>
    <row r="44" spans="1:5" ht="15.75" x14ac:dyDescent="0.25">
      <c r="A44" s="27" t="s">
        <v>142</v>
      </c>
      <c r="B44" s="28"/>
      <c r="C44" s="29"/>
      <c r="D44" s="17">
        <f>D2-D42</f>
        <v>-17894.260000000009</v>
      </c>
      <c r="E44" s="4"/>
    </row>
    <row r="45" spans="1:5" ht="15.75" x14ac:dyDescent="0.25">
      <c r="A45" s="4"/>
      <c r="B45" s="4"/>
      <c r="C45" s="4"/>
      <c r="D45" s="4"/>
      <c r="E45" s="4"/>
    </row>
  </sheetData>
  <mergeCells count="3">
    <mergeCell ref="A1:E1"/>
    <mergeCell ref="A3:E3"/>
    <mergeCell ref="A44:C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4" sqref="E14"/>
    </sheetView>
  </sheetViews>
  <sheetFormatPr defaultRowHeight="15" x14ac:dyDescent="0.25"/>
  <cols>
    <col min="1" max="1" width="34" customWidth="1"/>
    <col min="5" max="5" width="30.42578125" customWidth="1"/>
  </cols>
  <sheetData>
    <row r="1" spans="1:5" ht="30.75" customHeight="1" x14ac:dyDescent="0.25">
      <c r="A1" s="20" t="s">
        <v>161</v>
      </c>
      <c r="B1" s="20"/>
      <c r="C1" s="20"/>
      <c r="D1" s="20"/>
      <c r="E1" s="20"/>
    </row>
    <row r="2" spans="1:5" ht="15.75" x14ac:dyDescent="0.25">
      <c r="A2" s="2" t="s">
        <v>162</v>
      </c>
      <c r="B2" s="2">
        <v>6.85</v>
      </c>
      <c r="C2" s="2"/>
      <c r="D2" s="2">
        <v>12869</v>
      </c>
      <c r="E2" s="2"/>
    </row>
    <row r="3" spans="1:5" ht="15.75" x14ac:dyDescent="0.25">
      <c r="A3" s="3" t="s">
        <v>119</v>
      </c>
      <c r="B3" s="5"/>
      <c r="C3" s="5" t="s">
        <v>121</v>
      </c>
      <c r="D3" s="5" t="s">
        <v>0</v>
      </c>
      <c r="E3" s="4" t="s">
        <v>1</v>
      </c>
    </row>
    <row r="4" spans="1:5" ht="15.75" x14ac:dyDescent="0.25">
      <c r="A4" s="4" t="s">
        <v>134</v>
      </c>
      <c r="B4" s="5"/>
      <c r="C4" s="5"/>
      <c r="D4" s="5">
        <v>3754.66</v>
      </c>
      <c r="E4" s="4"/>
    </row>
    <row r="5" spans="1:5" ht="15.75" x14ac:dyDescent="0.25">
      <c r="A5" s="4" t="s">
        <v>135</v>
      </c>
      <c r="B5" s="5"/>
      <c r="C5" s="5"/>
      <c r="D5" s="5">
        <v>336.24</v>
      </c>
      <c r="E5" s="4"/>
    </row>
    <row r="6" spans="1:5" ht="15.75" x14ac:dyDescent="0.25">
      <c r="A6" s="4" t="s">
        <v>136</v>
      </c>
      <c r="B6" s="5"/>
      <c r="C6" s="5"/>
      <c r="D6" s="5">
        <v>316.44</v>
      </c>
      <c r="E6" s="4"/>
    </row>
    <row r="7" spans="1:5" ht="15.75" x14ac:dyDescent="0.25">
      <c r="A7" s="4" t="s">
        <v>137</v>
      </c>
      <c r="B7" s="5"/>
      <c r="C7" s="5"/>
      <c r="D7" s="5">
        <v>572.4</v>
      </c>
      <c r="E7" s="4"/>
    </row>
    <row r="8" spans="1:5" ht="15.75" x14ac:dyDescent="0.25">
      <c r="A8" s="4" t="s">
        <v>138</v>
      </c>
      <c r="B8" s="5"/>
      <c r="C8" s="5"/>
      <c r="D8" s="5">
        <v>5807.23</v>
      </c>
      <c r="E8" s="4"/>
    </row>
    <row r="9" spans="1:5" ht="15.75" x14ac:dyDescent="0.25">
      <c r="A9" s="4" t="s">
        <v>139</v>
      </c>
      <c r="B9" s="5"/>
      <c r="C9" s="5"/>
      <c r="D9" s="5">
        <v>1625.6</v>
      </c>
      <c r="E9" s="4"/>
    </row>
    <row r="10" spans="1:5" ht="15.75" x14ac:dyDescent="0.25">
      <c r="A10" s="4" t="s">
        <v>118</v>
      </c>
      <c r="B10" s="5"/>
      <c r="C10" s="5"/>
      <c r="D10" s="5">
        <v>59</v>
      </c>
      <c r="E10" s="4"/>
    </row>
    <row r="11" spans="1:5" ht="15.75" x14ac:dyDescent="0.25">
      <c r="A11" s="4" t="s">
        <v>141</v>
      </c>
      <c r="B11" s="5"/>
      <c r="C11" s="5"/>
      <c r="D11" s="5">
        <v>193</v>
      </c>
      <c r="E11" s="4"/>
    </row>
    <row r="12" spans="1:5" ht="15.75" x14ac:dyDescent="0.25">
      <c r="A12" s="3" t="s">
        <v>18</v>
      </c>
      <c r="B12" s="2"/>
      <c r="C12" s="2"/>
      <c r="D12" s="2">
        <f>SUM(D4:D11)</f>
        <v>12664.569999999998</v>
      </c>
      <c r="E12" s="4"/>
    </row>
    <row r="13" spans="1:5" ht="15.75" x14ac:dyDescent="0.25">
      <c r="A13" s="3"/>
      <c r="B13" s="2"/>
      <c r="C13" s="2"/>
      <c r="D13" s="5"/>
      <c r="E13" s="4"/>
    </row>
    <row r="14" spans="1:5" ht="15.75" x14ac:dyDescent="0.25">
      <c r="A14" s="22" t="s">
        <v>151</v>
      </c>
      <c r="B14" s="23"/>
      <c r="C14" s="24"/>
      <c r="D14" s="15">
        <f>D2-D12</f>
        <v>204.43000000000211</v>
      </c>
      <c r="E14" s="4"/>
    </row>
    <row r="15" spans="1:5" ht="15.75" x14ac:dyDescent="0.25">
      <c r="A15" s="4"/>
      <c r="B15" s="4"/>
      <c r="C15" s="4"/>
      <c r="D15" s="4"/>
      <c r="E15" s="4"/>
    </row>
    <row r="16" spans="1:5" ht="15.75" x14ac:dyDescent="0.25">
      <c r="A16" s="19"/>
      <c r="B16" s="19"/>
      <c r="C16" s="19"/>
      <c r="D16" s="19"/>
      <c r="E16" s="19"/>
    </row>
    <row r="17" spans="1:5" ht="15.75" x14ac:dyDescent="0.25">
      <c r="A17" s="19"/>
      <c r="B17" s="19"/>
      <c r="C17" s="19"/>
      <c r="D17" s="19"/>
      <c r="E17" s="19"/>
    </row>
    <row r="18" spans="1:5" ht="15.75" x14ac:dyDescent="0.25">
      <c r="A18" s="19"/>
      <c r="B18" s="19"/>
      <c r="C18" s="19"/>
      <c r="D18" s="19"/>
      <c r="E18" s="19"/>
    </row>
  </sheetData>
  <mergeCells count="2">
    <mergeCell ref="A1:E1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ИС,23</vt:lpstr>
      <vt:lpstr>ИС,24</vt:lpstr>
      <vt:lpstr>ИС,2</vt:lpstr>
      <vt:lpstr>ИС,21</vt:lpstr>
      <vt:lpstr>ИС,22</vt:lpstr>
      <vt:lpstr>ИС,3</vt:lpstr>
      <vt:lpstr>ИС,4</vt:lpstr>
      <vt:lpstr>ИС,5</vt:lpstr>
      <vt:lpstr>ИС,1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dcterms:created xsi:type="dcterms:W3CDTF">2020-02-25T06:21:18Z</dcterms:created>
  <dcterms:modified xsi:type="dcterms:W3CDTF">2020-02-27T12:50:46Z</dcterms:modified>
</cp:coreProperties>
</file>