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75" windowWidth="27795" windowHeight="12075"/>
  </bookViews>
  <sheets>
    <sheet name="Ш,12" sheetId="1" r:id="rId1"/>
    <sheet name="Ш,13" sheetId="2" r:id="rId2"/>
    <sheet name="Ш,14" sheetId="3" r:id="rId3"/>
    <sheet name="Ш,19" sheetId="4" r:id="rId4"/>
    <sheet name="Ш,21" sheetId="5" r:id="rId5"/>
    <sheet name="Ш,22" sheetId="6" r:id="rId6"/>
    <sheet name="Ш,23" sheetId="7" r:id="rId7"/>
    <sheet name="Ш,26" sheetId="8" r:id="rId8"/>
    <sheet name="БЛ" sheetId="9" r:id="rId9"/>
  </sheets>
  <calcPr calcId="152511"/>
</workbook>
</file>

<file path=xl/calcChain.xml><?xml version="1.0" encoding="utf-8"?>
<calcChain xmlns="http://schemas.openxmlformats.org/spreadsheetml/2006/main">
  <c r="D55" i="8" l="1"/>
  <c r="D57" i="8" s="1"/>
  <c r="D22" i="7"/>
  <c r="D24" i="7" s="1"/>
  <c r="D34" i="6"/>
  <c r="D36" i="6" s="1"/>
  <c r="D53" i="5"/>
  <c r="D55" i="5" s="1"/>
  <c r="D40" i="3"/>
  <c r="D42" i="3" s="1"/>
  <c r="D37" i="4"/>
  <c r="D39" i="4" s="1"/>
  <c r="D25" i="2"/>
  <c r="D27" i="2" s="1"/>
  <c r="D40" i="1"/>
  <c r="D42" i="1" s="1"/>
</calcChain>
</file>

<file path=xl/sharedStrings.xml><?xml version="1.0" encoding="utf-8"?>
<sst xmlns="http://schemas.openxmlformats.org/spreadsheetml/2006/main" count="771" uniqueCount="216">
  <si>
    <t>Объект затрат</t>
  </si>
  <si>
    <t>Склад</t>
  </si>
  <si>
    <t>Товар</t>
  </si>
  <si>
    <t>Единица</t>
  </si>
  <si>
    <t>Количество</t>
  </si>
  <si>
    <t>Цена</t>
  </si>
  <si>
    <t>Сумма</t>
  </si>
  <si>
    <t>Комментарий</t>
  </si>
  <si>
    <t>Код</t>
  </si>
  <si>
    <t>Наименование</t>
  </si>
  <si>
    <t>Шиловский</t>
  </si>
  <si>
    <t>Эмаль ПФ-115 салатовая</t>
  </si>
  <si>
    <t>кг</t>
  </si>
  <si>
    <t>ремонт подъездов</t>
  </si>
  <si>
    <t>Стартер ST 111</t>
  </si>
  <si>
    <t>шт</t>
  </si>
  <si>
    <t>ремонт эл. сетей</t>
  </si>
  <si>
    <t>кран шаровый для воды 1  3/4" ВВ рычаг Ру16</t>
  </si>
  <si>
    <t>ремонт трубопровода ХВС</t>
  </si>
  <si>
    <t>Заглушка 110</t>
  </si>
  <si>
    <t>Манжета переходная с чугуна на ПВХ 124/110</t>
  </si>
  <si>
    <t>Пружина дверная</t>
  </si>
  <si>
    <t>ремонт дверных блоков</t>
  </si>
  <si>
    <t>Эмаль ПФ-115 "Colorira" красно-коричневая</t>
  </si>
  <si>
    <t>Шпатлевка выравнивающая "Боларс"</t>
  </si>
  <si>
    <t>Побелка "Боларс"</t>
  </si>
  <si>
    <t>5 149,20</t>
  </si>
  <si>
    <t>Шпатлёвка финишная</t>
  </si>
  <si>
    <t>Перчатки х/б с ПВХ</t>
  </si>
  <si>
    <t>пар</t>
  </si>
  <si>
    <t>Эмаль ПФ-266 красно-коричневая</t>
  </si>
  <si>
    <t>2 479,00</t>
  </si>
  <si>
    <t>Эмаль ПФ-115 "Colorira" белая</t>
  </si>
  <si>
    <t>2 018,76</t>
  </si>
  <si>
    <t>Пена монтажная</t>
  </si>
  <si>
    <t>Шпаклёвка финишная "Боларс"</t>
  </si>
  <si>
    <t>Лампа Лон 60</t>
  </si>
  <si>
    <t>освещение МОП</t>
  </si>
  <si>
    <t>Выключатель 2кл.</t>
  </si>
  <si>
    <t>ремонт освещения на фасаде дома</t>
  </si>
  <si>
    <t>АПБПП/АПУНП/АВВГ-Т2х2,5 провод белый</t>
  </si>
  <si>
    <t>м</t>
  </si>
  <si>
    <t>дюбель с забивным гвоздем 6*40</t>
  </si>
  <si>
    <t>Прожектор св/д СДО 30Вт</t>
  </si>
  <si>
    <t>1 070,44</t>
  </si>
  <si>
    <t>ИТОГО ПО ОБЪЕКТУ ЗАТРАТ</t>
  </si>
  <si>
    <t>15 929,97</t>
  </si>
  <si>
    <t>ВСЕГО ЗАТРАТ</t>
  </si>
  <si>
    <t>Шифер 8 волновый</t>
  </si>
  <si>
    <t>1 060,00</t>
  </si>
  <si>
    <t>ремонт шиферной кровли</t>
  </si>
  <si>
    <t>ремонт эл. проводки</t>
  </si>
  <si>
    <t>Брус 20х40 мм 2, Ом (+/-0,05м)</t>
  </si>
  <si>
    <t>ремонт слухового окна</t>
  </si>
  <si>
    <t>Поликарбонат 4мм прозрачный</t>
  </si>
  <si>
    <t>Кран шаровый RM-L 1/2 г/г бабочка</t>
  </si>
  <si>
    <t>замена шарового крана на сетях ХВС</t>
  </si>
  <si>
    <t>2 178,29</t>
  </si>
  <si>
    <t>Растворитель 646 Пересвет 1000мл</t>
  </si>
  <si>
    <t>л</t>
  </si>
  <si>
    <t>ремонт подъезда</t>
  </si>
  <si>
    <t>1 412,00</t>
  </si>
  <si>
    <t>Эмаль ПФ-115 светло-голубая</t>
  </si>
  <si>
    <t>1 391,40</t>
  </si>
  <si>
    <t>Эмаль ПФ-115 "Colorira" черная</t>
  </si>
  <si>
    <t>Грунтовка глубокого проникновения</t>
  </si>
  <si>
    <t>Кисть радиаторная</t>
  </si>
  <si>
    <t>Грунтовка универсальная глубокого проникновения</t>
  </si>
  <si>
    <t>ремонт мягкой кровли</t>
  </si>
  <si>
    <t>Пена Proffessional</t>
  </si>
  <si>
    <t>Стеклокром К-4,5 (с\т) 10м2</t>
  </si>
  <si>
    <t>1 060,02</t>
  </si>
  <si>
    <t>Замок висячий</t>
  </si>
  <si>
    <t>16 771,56</t>
  </si>
  <si>
    <t>Фотореле 1100ВА</t>
  </si>
  <si>
    <t>электромонтажные работы</t>
  </si>
  <si>
    <t>Эмаль ПФ-115 "SPECCO" белая</t>
  </si>
  <si>
    <t>1 161,30</t>
  </si>
  <si>
    <t>частичный ремонт потолков</t>
  </si>
  <si>
    <t>утепление слуховых окон</t>
  </si>
  <si>
    <t>запенивание примыканий</t>
  </si>
  <si>
    <t>ПП Муфта 20</t>
  </si>
  <si>
    <t>ремонт системы отопления</t>
  </si>
  <si>
    <t>ПП труба  PN 20 20</t>
  </si>
  <si>
    <t>установлены в МОП</t>
  </si>
  <si>
    <t>ремонт системы ЦО</t>
  </si>
  <si>
    <t>Кран шаровый RM-L 3/4 г/г бабочка</t>
  </si>
  <si>
    <t>Арматура НББ 64-60 настенная</t>
  </si>
  <si>
    <t>кран шаровый 1/2" г/г рычаг, полн. пр.</t>
  </si>
  <si>
    <t>Лен сантехнический</t>
  </si>
  <si>
    <t>4 635,90</t>
  </si>
  <si>
    <t>Шланг вода 1м ГГ</t>
  </si>
  <si>
    <t>ремонт сетей ГВ</t>
  </si>
  <si>
    <t>Газ. Балон  (всесез) Следопыт</t>
  </si>
  <si>
    <t>Контрогайка 50 черн</t>
  </si>
  <si>
    <t>Цанга 26  х 1 в\р</t>
  </si>
  <si>
    <t>Цемент М500</t>
  </si>
  <si>
    <t>ремонт порожков</t>
  </si>
  <si>
    <t>Лампа линейная люминесцентная ЛЛ 18 вт TLD 18/54</t>
  </si>
  <si>
    <t>освещение мест общего пользования</t>
  </si>
  <si>
    <t>1 076,00</t>
  </si>
  <si>
    <t>ремонт освещения</t>
  </si>
  <si>
    <t>ПП Уголок 90х20</t>
  </si>
  <si>
    <t>ремонт системы ХВС</t>
  </si>
  <si>
    <t>ПП труба PN 25 DIZAYN 20 арм.алюмин. вн.</t>
  </si>
  <si>
    <t>Кран шаровый RM-L 1" г/г бабочка</t>
  </si>
  <si>
    <t>Алебастр белый</t>
  </si>
  <si>
    <t>ремонт канализационной системы</t>
  </si>
  <si>
    <t>Труба 110-1 м х2,2 РР</t>
  </si>
  <si>
    <t>Труба 110-2 м х2,2 РР</t>
  </si>
  <si>
    <t>1 133,40</t>
  </si>
  <si>
    <t>Отвод 87х110 Политэк</t>
  </si>
  <si>
    <t>Отвод 45х110 Политэк</t>
  </si>
  <si>
    <t>Смазка силиконовая</t>
  </si>
  <si>
    <t>Тройник 45*110-110 Политэк</t>
  </si>
  <si>
    <t>Труба  25,0х3.2ст 2пс</t>
  </si>
  <si>
    <t>пог. м</t>
  </si>
  <si>
    <t>изготовление и установка перил</t>
  </si>
  <si>
    <t>Электроды АНо-21 ф3,0</t>
  </si>
  <si>
    <t>Круг отрезной по металлу Д 150</t>
  </si>
  <si>
    <t>ремонт системы ГВС</t>
  </si>
  <si>
    <t>Труба  20,0х2,8ст 2пс ГОСТ 3262-75</t>
  </si>
  <si>
    <t>Отвод черн Д 20</t>
  </si>
  <si>
    <t>Лист 4.0х1500х6000г\к</t>
  </si>
  <si>
    <t>Кислород газообразный</t>
  </si>
  <si>
    <t>м3</t>
  </si>
  <si>
    <t>ремонт водопроводных сетей ХВС</t>
  </si>
  <si>
    <t>7 074,32</t>
  </si>
  <si>
    <t>1 005,00</t>
  </si>
  <si>
    <t>ремонт перил в подъезде</t>
  </si>
  <si>
    <t>Лен сантехнический (200г)</t>
  </si>
  <si>
    <t>Кран шаровый  1\2г\г бабочка</t>
  </si>
  <si>
    <t>Изолента 0,18*19ммм синяя 20 метров иэк</t>
  </si>
  <si>
    <t>ремонт панельных швов</t>
  </si>
  <si>
    <t>Датчик движения ДД 009 бел.</t>
  </si>
  <si>
    <t>3 811,33</t>
  </si>
  <si>
    <t>1 172,55</t>
  </si>
  <si>
    <t>1 976,55</t>
  </si>
  <si>
    <t>Зерно от мышей</t>
  </si>
  <si>
    <t>Обработка подвала</t>
  </si>
  <si>
    <t>Труба 110  - 3,0м Политрон</t>
  </si>
  <si>
    <t>Резьба 32 черн</t>
  </si>
  <si>
    <t>Кран шаровый 1 1/4 г/г ручка</t>
  </si>
  <si>
    <t>Сгон 32 черн</t>
  </si>
  <si>
    <t>Контрогайка 32 черн</t>
  </si>
  <si>
    <t>Муфта (чугун) д-32</t>
  </si>
  <si>
    <t>Пена всесезонная</t>
  </si>
  <si>
    <t>Гвозди шиферные</t>
  </si>
  <si>
    <t>Шифер  7-ми волновый</t>
  </si>
  <si>
    <t>1 623,80</t>
  </si>
  <si>
    <t>замена крана на сетях ХВС</t>
  </si>
  <si>
    <t>Эмаль ПФ-115 "Colorira" свело-серая</t>
  </si>
  <si>
    <t>4 802,40</t>
  </si>
  <si>
    <t>Фас дубль 125г</t>
  </si>
  <si>
    <t>13 522,46</t>
  </si>
  <si>
    <t>РАСХОДЫ</t>
  </si>
  <si>
    <t>Материалы израсходованные на ремонт и обслуживание жилого дома</t>
  </si>
  <si>
    <t>кол.</t>
  </si>
  <si>
    <t xml:space="preserve">                ОТЧЕТ ПО МКД № 12                                                                                                                                                             п. ШИЛОВСКИЙ ул. МЕДИЦИНСКАЯ ОРЛОВСКОГО РАЙОНА за 2019г</t>
  </si>
  <si>
    <t>ИТОГО ТМЦ:</t>
  </si>
  <si>
    <t xml:space="preserve">                ОТЧЕТ ПО МКД № 13                                                                                                                                                             п. ШИЛОВСКИЙ ул. МЕДИЦИНСКАЯ ОРЛОВСКОГО РАЙОНА за 2019г</t>
  </si>
  <si>
    <t xml:space="preserve">                ОТЧЕТ ПО МКД № 14                                                                                                                                                             п. ШИЛОВСКИЙ ул. МЕДИЦИНСКАЯ ОРЛОВСКОГО РАЙОНА за 2019г</t>
  </si>
  <si>
    <t xml:space="preserve">                ОТЧЕТ ПО МКД № 19                                                                                                                                                             п. ШИЛОВСКИЙ ул. МЕДИЦИНСКАЯ ОРЛОВСКОГО РАЙОНА за 2019г</t>
  </si>
  <si>
    <t xml:space="preserve">                ОТЧЕТ ПО МКД № 21                                                                                                                                                             п. ШИЛОВСКИЙ ул. МЕДИЦИНСКАЯ ОРЛОВСКОГО РАЙОНА за 2019г</t>
  </si>
  <si>
    <t xml:space="preserve">                ОТЧЕТ ПО МКД № 23                                                                                                                                                             п. ШИЛОВСКИЙ ул. МЕДИЦИНСКАЯ ОРЛОВСКОГО РАЙОНА за 2019г</t>
  </si>
  <si>
    <t xml:space="preserve">                ОТЧЕТ ПО МКД № 26                                                                                                                                                             п. ШИЛОВСКИЙ ул. МЕДИЦИНСКАЯ ОРЛОВСКОГО РАЙОНА за 2019г</t>
  </si>
  <si>
    <t xml:space="preserve">                ОТЧЕТ ПО МКД № 22                                                                                                                                                             п. ШИЛОВСКИЙ ул. МЕДИЦИНСКАЯ ОРЛОВСКОГО РАЙОНА за 2019г</t>
  </si>
  <si>
    <t>п. Шиловский</t>
  </si>
  <si>
    <t>Лента сигнал.</t>
  </si>
  <si>
    <t>Благоустройство</t>
  </si>
  <si>
    <t>Лопата снеговая</t>
  </si>
  <si>
    <t>Метла круглая синтетическая на черенке</t>
  </si>
  <si>
    <t>Черенок лопатный крашеный</t>
  </si>
  <si>
    <t>Лопата совковая</t>
  </si>
  <si>
    <t>Черенок</t>
  </si>
  <si>
    <t>Грабли витые 12 зуб</t>
  </si>
  <si>
    <t>Песок строительный</t>
  </si>
  <si>
    <t>1 410,00</t>
  </si>
  <si>
    <t>Леска PREMIUM 3,0</t>
  </si>
  <si>
    <t>Масло для 2-х тактных двигателей минер.</t>
  </si>
  <si>
    <t>Кисть круглая Стандарт 20/65мм</t>
  </si>
  <si>
    <t>Эмаль ПФ-115 "Colorira" ярко-зеленая</t>
  </si>
  <si>
    <t>Бензин АИ-92</t>
  </si>
  <si>
    <t>1 042,91</t>
  </si>
  <si>
    <t>Леска для трим.</t>
  </si>
  <si>
    <t>Перчатки  х\б СПЕЦ</t>
  </si>
  <si>
    <t>6 412,08</t>
  </si>
  <si>
    <t>Общ. пл. ж/пом. 386,3 кв.м.</t>
  </si>
  <si>
    <t>Общ. пл. ж/пом. 542,4 кв.м.</t>
  </si>
  <si>
    <t>Общ. пл. ж/пом. 1269,0 кв.м.</t>
  </si>
  <si>
    <t>Общ. пл. ж/пом. 1274,6 кв.м.</t>
  </si>
  <si>
    <t>Общ. пл. ж/пом. 1283,9 кв.м.</t>
  </si>
  <si>
    <t>Общ. пл. ж/пом. 1284,4 кв.м.</t>
  </si>
  <si>
    <t>Общ. пл. ж/пом. 1262,7 кв.м.</t>
  </si>
  <si>
    <t>Общ. пл. ж/пом. 1249,4 кв.м.</t>
  </si>
  <si>
    <t>ремонт общед. имущ.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</si>
  <si>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</si>
  <si>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</si>
  <si>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</si>
  <si>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</si>
  <si>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уборка придомовой территории</t>
  </si>
  <si>
    <t>услуги по управлению</t>
  </si>
  <si>
    <t>ремонт окон и остекленение</t>
  </si>
  <si>
    <t>малярные работы (цоколи)</t>
  </si>
  <si>
    <t>ремонт трубопровода ЦО</t>
  </si>
  <si>
    <t>дератизация</t>
  </si>
  <si>
    <t>ремонт канализационных сетей</t>
  </si>
  <si>
    <t>ремонт перил</t>
  </si>
  <si>
    <t>ремонт трубопровода ГВС</t>
  </si>
  <si>
    <t>Установка оконных блоков</t>
  </si>
  <si>
    <t>благоустройство</t>
  </si>
  <si>
    <t>услуги банка</t>
  </si>
  <si>
    <t>ФИНАНСОВЫЙ РЕЗУЛЬТАТ (ПЕРЕРАСХОД)</t>
  </si>
  <si>
    <t>ФИНАНСОВЫЙ РЕЗУЛЬТАТ (ОСТАТОК)</t>
  </si>
  <si>
    <t>установка замка на дверь</t>
  </si>
  <si>
    <t>ремонт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</si>
</sst>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sqref="A1:E42"/>
    </sheetView>
  </sheetViews>
  <sheetFormatPr defaultRowHeight="15" x14ac:dyDescent="0.25"/>
  <cols>
    <col min="1" max="1" width="37.28515625" customWidth="1"/>
    <col min="4" max="4" width="12.42578125" customWidth="1"/>
    <col min="5" max="5" width="34.42578125" customWidth="1"/>
  </cols>
  <sheetData>
    <row r="1" spans="1:5" ht="30.75" customHeight="1" x14ac:dyDescent="0.25">
      <c r="A1" s="14" t="s">
        <v>158</v>
      </c>
      <c r="B1" s="14"/>
      <c r="C1" s="14"/>
      <c r="D1" s="14"/>
      <c r="E1" s="14"/>
    </row>
    <row r="2" spans="1:5" ht="15.75" x14ac:dyDescent="0.25">
      <c r="A2" s="1" t="s">
        <v>187</v>
      </c>
      <c r="B2" s="1">
        <v>11.28</v>
      </c>
      <c r="C2" s="1"/>
      <c r="D2" s="1">
        <v>49675</v>
      </c>
      <c r="E2" s="1"/>
    </row>
    <row r="3" spans="1:5" ht="15.75" x14ac:dyDescent="0.25">
      <c r="A3" s="15" t="s">
        <v>156</v>
      </c>
      <c r="B3" s="15"/>
      <c r="C3" s="15"/>
      <c r="D3" s="15"/>
      <c r="E3" s="15"/>
    </row>
    <row r="4" spans="1:5" ht="15.75" x14ac:dyDescent="0.25">
      <c r="A4" s="2" t="s">
        <v>155</v>
      </c>
      <c r="B4" s="4"/>
      <c r="C4" s="4" t="s">
        <v>157</v>
      </c>
      <c r="D4" s="4" t="s">
        <v>6</v>
      </c>
      <c r="E4" s="3" t="s">
        <v>9</v>
      </c>
    </row>
    <row r="5" spans="1:5" ht="15.75" x14ac:dyDescent="0.25">
      <c r="A5" s="5" t="s">
        <v>11</v>
      </c>
      <c r="B5" s="4" t="s">
        <v>12</v>
      </c>
      <c r="C5" s="4">
        <v>3</v>
      </c>
      <c r="D5" s="4">
        <v>386.19</v>
      </c>
      <c r="E5" s="3" t="s">
        <v>13</v>
      </c>
    </row>
    <row r="6" spans="1:5" ht="15.75" x14ac:dyDescent="0.25">
      <c r="A6" s="5" t="s">
        <v>14</v>
      </c>
      <c r="B6" s="4" t="s">
        <v>15</v>
      </c>
      <c r="C6" s="4">
        <v>1</v>
      </c>
      <c r="D6" s="4">
        <v>26</v>
      </c>
      <c r="E6" s="3" t="s">
        <v>16</v>
      </c>
    </row>
    <row r="7" spans="1:5" ht="31.5" x14ac:dyDescent="0.25">
      <c r="A7" s="5" t="s">
        <v>17</v>
      </c>
      <c r="B7" s="4" t="s">
        <v>15</v>
      </c>
      <c r="C7" s="4">
        <v>1</v>
      </c>
      <c r="D7" s="4">
        <v>212.98</v>
      </c>
      <c r="E7" s="3" t="s">
        <v>18</v>
      </c>
    </row>
    <row r="8" spans="1:5" ht="15.75" x14ac:dyDescent="0.25">
      <c r="A8" s="5" t="s">
        <v>19</v>
      </c>
      <c r="B8" s="4" t="s">
        <v>15</v>
      </c>
      <c r="C8" s="4">
        <v>1</v>
      </c>
      <c r="D8" s="4">
        <v>11</v>
      </c>
      <c r="E8" s="3" t="s">
        <v>18</v>
      </c>
    </row>
    <row r="9" spans="1:5" ht="31.5" x14ac:dyDescent="0.25">
      <c r="A9" s="5" t="s">
        <v>20</v>
      </c>
      <c r="B9" s="4" t="s">
        <v>15</v>
      </c>
      <c r="C9" s="4">
        <v>1</v>
      </c>
      <c r="D9" s="4">
        <v>29.7</v>
      </c>
      <c r="E9" s="3" t="s">
        <v>18</v>
      </c>
    </row>
    <row r="10" spans="1:5" ht="15.75" x14ac:dyDescent="0.25">
      <c r="A10" s="5" t="s">
        <v>21</v>
      </c>
      <c r="B10" s="4" t="s">
        <v>15</v>
      </c>
      <c r="C10" s="4">
        <v>2</v>
      </c>
      <c r="D10" s="4">
        <v>188</v>
      </c>
      <c r="E10" s="3" t="s">
        <v>22</v>
      </c>
    </row>
    <row r="11" spans="1:5" ht="31.5" x14ac:dyDescent="0.25">
      <c r="A11" s="5" t="s">
        <v>23</v>
      </c>
      <c r="B11" s="4" t="s">
        <v>12</v>
      </c>
      <c r="C11" s="4">
        <v>6</v>
      </c>
      <c r="D11" s="4">
        <v>882</v>
      </c>
      <c r="E11" s="3" t="s">
        <v>13</v>
      </c>
    </row>
    <row r="12" spans="1:5" ht="31.5" x14ac:dyDescent="0.25">
      <c r="A12" s="5" t="s">
        <v>24</v>
      </c>
      <c r="B12" s="4" t="s">
        <v>12</v>
      </c>
      <c r="C12" s="4">
        <v>60</v>
      </c>
      <c r="D12" s="4">
        <v>847.2</v>
      </c>
      <c r="E12" s="3" t="s">
        <v>13</v>
      </c>
    </row>
    <row r="13" spans="1:5" ht="15.75" x14ac:dyDescent="0.25">
      <c r="A13" s="5" t="s">
        <v>25</v>
      </c>
      <c r="B13" s="4" t="s">
        <v>12</v>
      </c>
      <c r="C13" s="4">
        <v>25</v>
      </c>
      <c r="D13" s="4">
        <v>551</v>
      </c>
      <c r="E13" s="3" t="s">
        <v>13</v>
      </c>
    </row>
    <row r="14" spans="1:5" ht="15.75" x14ac:dyDescent="0.25">
      <c r="A14" s="5" t="s">
        <v>11</v>
      </c>
      <c r="B14" s="4" t="s">
        <v>12</v>
      </c>
      <c r="C14" s="4">
        <v>40</v>
      </c>
      <c r="D14" s="4" t="s">
        <v>26</v>
      </c>
      <c r="E14" s="3" t="s">
        <v>13</v>
      </c>
    </row>
    <row r="15" spans="1:5" ht="15.75" x14ac:dyDescent="0.25">
      <c r="A15" s="5" t="s">
        <v>27</v>
      </c>
      <c r="B15" s="4" t="s">
        <v>12</v>
      </c>
      <c r="C15" s="4">
        <v>20</v>
      </c>
      <c r="D15" s="4">
        <v>478.4</v>
      </c>
      <c r="E15" s="3" t="s">
        <v>13</v>
      </c>
    </row>
    <row r="16" spans="1:5" ht="15.75" x14ac:dyDescent="0.25">
      <c r="A16" s="5" t="s">
        <v>28</v>
      </c>
      <c r="B16" s="4" t="s">
        <v>29</v>
      </c>
      <c r="C16" s="4">
        <v>2</v>
      </c>
      <c r="D16" s="4">
        <v>60</v>
      </c>
      <c r="E16" s="3" t="s">
        <v>13</v>
      </c>
    </row>
    <row r="17" spans="1:5" ht="15.75" x14ac:dyDescent="0.25">
      <c r="A17" s="5" t="s">
        <v>30</v>
      </c>
      <c r="B17" s="4" t="s">
        <v>12</v>
      </c>
      <c r="C17" s="4">
        <v>20</v>
      </c>
      <c r="D17" s="4" t="s">
        <v>31</v>
      </c>
      <c r="E17" s="3" t="s">
        <v>13</v>
      </c>
    </row>
    <row r="18" spans="1:5" ht="15.75" x14ac:dyDescent="0.25">
      <c r="A18" s="5" t="s">
        <v>32</v>
      </c>
      <c r="B18" s="4" t="s">
        <v>12</v>
      </c>
      <c r="C18" s="4">
        <v>12</v>
      </c>
      <c r="D18" s="4" t="s">
        <v>33</v>
      </c>
      <c r="E18" s="3" t="s">
        <v>13</v>
      </c>
    </row>
    <row r="19" spans="1:5" ht="15.75" x14ac:dyDescent="0.25">
      <c r="A19" s="5" t="s">
        <v>34</v>
      </c>
      <c r="B19" s="4" t="s">
        <v>15</v>
      </c>
      <c r="C19" s="4">
        <v>1</v>
      </c>
      <c r="D19" s="4">
        <v>270.3</v>
      </c>
      <c r="E19" s="3" t="s">
        <v>13</v>
      </c>
    </row>
    <row r="20" spans="1:5" ht="15.75" x14ac:dyDescent="0.25">
      <c r="A20" s="5" t="s">
        <v>35</v>
      </c>
      <c r="B20" s="4" t="s">
        <v>12</v>
      </c>
      <c r="C20" s="4">
        <v>40</v>
      </c>
      <c r="D20" s="4">
        <v>956.8</v>
      </c>
      <c r="E20" s="3" t="s">
        <v>13</v>
      </c>
    </row>
    <row r="21" spans="1:5" ht="15.75" x14ac:dyDescent="0.25">
      <c r="A21" s="5" t="s">
        <v>36</v>
      </c>
      <c r="B21" s="4" t="s">
        <v>15</v>
      </c>
      <c r="C21" s="4">
        <v>7</v>
      </c>
      <c r="D21" s="4">
        <v>91</v>
      </c>
      <c r="E21" s="3" t="s">
        <v>37</v>
      </c>
    </row>
    <row r="22" spans="1:5" ht="15.75" x14ac:dyDescent="0.25">
      <c r="A22" s="5" t="s">
        <v>38</v>
      </c>
      <c r="B22" s="4" t="s">
        <v>15</v>
      </c>
      <c r="C22" s="4">
        <v>2</v>
      </c>
      <c r="D22" s="4">
        <v>153</v>
      </c>
      <c r="E22" s="3" t="s">
        <v>39</v>
      </c>
    </row>
    <row r="23" spans="1:5" ht="31.5" x14ac:dyDescent="0.25">
      <c r="A23" s="5" t="s">
        <v>40</v>
      </c>
      <c r="B23" s="4" t="s">
        <v>41</v>
      </c>
      <c r="C23" s="4">
        <v>5</v>
      </c>
      <c r="D23" s="4">
        <v>45</v>
      </c>
      <c r="E23" s="3" t="s">
        <v>39</v>
      </c>
    </row>
    <row r="24" spans="1:5" ht="15.75" x14ac:dyDescent="0.25">
      <c r="A24" s="5" t="s">
        <v>42</v>
      </c>
      <c r="B24" s="4" t="s">
        <v>15</v>
      </c>
      <c r="C24" s="4">
        <v>12</v>
      </c>
      <c r="D24" s="4">
        <v>24</v>
      </c>
      <c r="E24" s="3" t="s">
        <v>39</v>
      </c>
    </row>
    <row r="25" spans="1:5" ht="15.75" x14ac:dyDescent="0.25">
      <c r="A25" s="5" t="s">
        <v>43</v>
      </c>
      <c r="B25" s="4" t="s">
        <v>15</v>
      </c>
      <c r="C25" s="4">
        <v>2</v>
      </c>
      <c r="D25" s="4" t="s">
        <v>44</v>
      </c>
      <c r="E25" s="3" t="s">
        <v>39</v>
      </c>
    </row>
    <row r="26" spans="1:5" ht="15.75" x14ac:dyDescent="0.25">
      <c r="A26" s="6" t="s">
        <v>159</v>
      </c>
      <c r="B26" s="1"/>
      <c r="C26" s="1"/>
      <c r="D26" s="1" t="s">
        <v>46</v>
      </c>
      <c r="E26" s="2"/>
    </row>
    <row r="27" spans="1:5" ht="15.75" x14ac:dyDescent="0.25">
      <c r="A27" s="3" t="s">
        <v>195</v>
      </c>
      <c r="B27" s="3"/>
      <c r="C27" s="3"/>
      <c r="D27" s="4">
        <v>12716</v>
      </c>
      <c r="E27" s="3"/>
    </row>
    <row r="28" spans="1:5" ht="15.75" x14ac:dyDescent="0.25">
      <c r="A28" s="3" t="s">
        <v>22</v>
      </c>
      <c r="B28" s="3"/>
      <c r="C28" s="3"/>
      <c r="D28" s="4">
        <v>188</v>
      </c>
      <c r="E28" s="3"/>
    </row>
    <row r="29" spans="1:5" ht="15.75" x14ac:dyDescent="0.25">
      <c r="A29" s="3" t="s">
        <v>13</v>
      </c>
      <c r="B29" s="3"/>
      <c r="C29" s="3"/>
      <c r="D29" s="4">
        <v>47578.44</v>
      </c>
      <c r="E29" s="3"/>
    </row>
    <row r="30" spans="1:5" ht="15.75" x14ac:dyDescent="0.25">
      <c r="A30" s="3" t="s">
        <v>18</v>
      </c>
      <c r="B30" s="3"/>
      <c r="C30" s="3"/>
      <c r="D30" s="4">
        <v>253.68</v>
      </c>
      <c r="E30" s="3"/>
    </row>
    <row r="31" spans="1:5" ht="15.75" x14ac:dyDescent="0.25">
      <c r="A31" s="3" t="s">
        <v>16</v>
      </c>
      <c r="B31" s="3"/>
      <c r="C31" s="3"/>
      <c r="D31" s="4">
        <v>1409.4</v>
      </c>
      <c r="E31" s="3"/>
    </row>
    <row r="32" spans="1:5" ht="15.75" x14ac:dyDescent="0.25">
      <c r="A32" s="3" t="s">
        <v>196</v>
      </c>
      <c r="B32" s="3"/>
      <c r="C32" s="3"/>
      <c r="D32" s="4">
        <v>14484.1</v>
      </c>
      <c r="E32" s="3"/>
    </row>
    <row r="33" spans="1:5" ht="15.75" x14ac:dyDescent="0.25">
      <c r="A33" s="3" t="s">
        <v>197</v>
      </c>
      <c r="B33" s="3"/>
      <c r="C33" s="3"/>
      <c r="D33" s="4">
        <v>510.48</v>
      </c>
      <c r="E33" s="3"/>
    </row>
    <row r="34" spans="1:5" ht="15.75" x14ac:dyDescent="0.25">
      <c r="A34" s="3" t="s">
        <v>198</v>
      </c>
      <c r="B34" s="3"/>
      <c r="C34" s="3"/>
      <c r="D34" s="4">
        <v>741.72</v>
      </c>
      <c r="E34" s="3"/>
    </row>
    <row r="35" spans="1:5" ht="15.75" x14ac:dyDescent="0.25">
      <c r="A35" s="3" t="s">
        <v>199</v>
      </c>
      <c r="B35" s="3"/>
      <c r="C35" s="3"/>
      <c r="D35" s="4">
        <v>2211.2600000000002</v>
      </c>
      <c r="E35" s="3"/>
    </row>
    <row r="36" spans="1:5" ht="15.75" x14ac:dyDescent="0.25">
      <c r="A36" s="3" t="s">
        <v>200</v>
      </c>
      <c r="B36" s="3"/>
      <c r="C36" s="3"/>
      <c r="D36" s="4">
        <v>15561.71</v>
      </c>
      <c r="E36" s="3"/>
    </row>
    <row r="37" spans="1:5" ht="15.75" x14ac:dyDescent="0.25">
      <c r="A37" s="3" t="s">
        <v>201</v>
      </c>
      <c r="B37" s="3"/>
      <c r="C37" s="3"/>
      <c r="D37" s="4">
        <v>6274.76</v>
      </c>
      <c r="E37" s="3"/>
    </row>
    <row r="38" spans="1:5" ht="15.75" x14ac:dyDescent="0.25">
      <c r="A38" s="3" t="s">
        <v>210</v>
      </c>
      <c r="B38" s="3"/>
      <c r="C38" s="3"/>
      <c r="D38" s="4">
        <v>290</v>
      </c>
      <c r="E38" s="3"/>
    </row>
    <row r="39" spans="1:5" ht="15.75" x14ac:dyDescent="0.25">
      <c r="A39" s="3" t="s">
        <v>211</v>
      </c>
      <c r="B39" s="3"/>
      <c r="C39" s="3"/>
      <c r="D39" s="4">
        <v>745</v>
      </c>
      <c r="E39" s="3"/>
    </row>
    <row r="40" spans="1:5" ht="15.75" x14ac:dyDescent="0.25">
      <c r="A40" s="2" t="s">
        <v>45</v>
      </c>
      <c r="B40" s="2"/>
      <c r="C40" s="2"/>
      <c r="D40" s="1">
        <f>SUM(D27:D39)</f>
        <v>102964.55</v>
      </c>
      <c r="E40" s="3"/>
    </row>
    <row r="41" spans="1:5" ht="15.75" x14ac:dyDescent="0.25">
      <c r="A41" s="2"/>
      <c r="B41" s="2"/>
      <c r="C41" s="2"/>
      <c r="D41" s="3"/>
      <c r="E41" s="3"/>
    </row>
    <row r="42" spans="1:5" ht="15.75" x14ac:dyDescent="0.25">
      <c r="A42" s="11" t="s">
        <v>212</v>
      </c>
      <c r="B42" s="12"/>
      <c r="C42" s="13"/>
      <c r="D42" s="9">
        <f>D2-D40</f>
        <v>-53289.55</v>
      </c>
      <c r="E42" s="3"/>
    </row>
    <row r="43" spans="1:5" ht="15.75" x14ac:dyDescent="0.25">
      <c r="A43" s="3"/>
      <c r="B43" s="3"/>
      <c r="C43" s="3"/>
      <c r="D43" s="3"/>
      <c r="E43" s="3"/>
    </row>
  </sheetData>
  <mergeCells count="3">
    <mergeCell ref="A42:C42"/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3" sqref="A3:XFD3"/>
    </sheetView>
  </sheetViews>
  <sheetFormatPr defaultRowHeight="15" x14ac:dyDescent="0.25"/>
  <cols>
    <col min="1" max="1" width="40" customWidth="1"/>
    <col min="5" max="5" width="37" customWidth="1"/>
  </cols>
  <sheetData>
    <row r="1" spans="1:5" ht="31.5" customHeight="1" x14ac:dyDescent="0.25">
      <c r="A1" s="14" t="s">
        <v>160</v>
      </c>
      <c r="B1" s="14"/>
      <c r="C1" s="14"/>
      <c r="D1" s="14"/>
      <c r="E1" s="14"/>
    </row>
    <row r="2" spans="1:5" ht="15.75" x14ac:dyDescent="0.25">
      <c r="A2" s="1" t="s">
        <v>188</v>
      </c>
      <c r="B2" s="1">
        <v>11.28</v>
      </c>
      <c r="C2" s="1"/>
      <c r="D2" s="1">
        <v>69748</v>
      </c>
      <c r="E2" s="1"/>
    </row>
    <row r="3" spans="1:5" ht="15.75" x14ac:dyDescent="0.25">
      <c r="A3" s="15" t="s">
        <v>156</v>
      </c>
      <c r="B3" s="15"/>
      <c r="C3" s="15"/>
      <c r="D3" s="15"/>
      <c r="E3" s="15"/>
    </row>
    <row r="4" spans="1:5" ht="15.75" x14ac:dyDescent="0.25">
      <c r="A4" s="2" t="s">
        <v>155</v>
      </c>
      <c r="B4" s="4"/>
      <c r="C4" s="4" t="s">
        <v>157</v>
      </c>
      <c r="D4" s="4" t="s">
        <v>6</v>
      </c>
      <c r="E4" s="3" t="s">
        <v>9</v>
      </c>
    </row>
    <row r="5" spans="1:5" ht="15.75" x14ac:dyDescent="0.25">
      <c r="A5" s="5" t="s">
        <v>48</v>
      </c>
      <c r="B5" s="4" t="s">
        <v>15</v>
      </c>
      <c r="C5" s="4">
        <v>4</v>
      </c>
      <c r="D5" s="4" t="s">
        <v>49</v>
      </c>
      <c r="E5" s="3" t="s">
        <v>50</v>
      </c>
    </row>
    <row r="6" spans="1:5" ht="15.75" x14ac:dyDescent="0.25">
      <c r="A6" s="5" t="s">
        <v>36</v>
      </c>
      <c r="B6" s="4" t="s">
        <v>15</v>
      </c>
      <c r="C6" s="4">
        <v>2</v>
      </c>
      <c r="D6" s="4">
        <v>26</v>
      </c>
      <c r="E6" s="3" t="s">
        <v>51</v>
      </c>
    </row>
    <row r="7" spans="1:5" ht="15.75" x14ac:dyDescent="0.25">
      <c r="A7" s="5" t="s">
        <v>43</v>
      </c>
      <c r="B7" s="4" t="s">
        <v>15</v>
      </c>
      <c r="C7" s="4">
        <v>1</v>
      </c>
      <c r="D7" s="4">
        <v>537.99</v>
      </c>
      <c r="E7" s="3" t="s">
        <v>51</v>
      </c>
    </row>
    <row r="8" spans="1:5" ht="15.75" x14ac:dyDescent="0.25">
      <c r="A8" s="5" t="s">
        <v>52</v>
      </c>
      <c r="B8" s="4" t="s">
        <v>15</v>
      </c>
      <c r="C8" s="4">
        <v>3</v>
      </c>
      <c r="D8" s="4">
        <v>67.5</v>
      </c>
      <c r="E8" s="3" t="s">
        <v>53</v>
      </c>
    </row>
    <row r="9" spans="1:5" ht="15.75" x14ac:dyDescent="0.25">
      <c r="A9" s="5" t="s">
        <v>54</v>
      </c>
      <c r="B9" s="4" t="s">
        <v>41</v>
      </c>
      <c r="C9" s="4">
        <v>1</v>
      </c>
      <c r="D9" s="4">
        <v>182</v>
      </c>
      <c r="E9" s="3" t="s">
        <v>53</v>
      </c>
    </row>
    <row r="10" spans="1:5" ht="15.75" x14ac:dyDescent="0.25">
      <c r="A10" s="5" t="s">
        <v>55</v>
      </c>
      <c r="B10" s="4" t="s">
        <v>15</v>
      </c>
      <c r="C10" s="4">
        <v>3</v>
      </c>
      <c r="D10" s="4">
        <v>304.8</v>
      </c>
      <c r="E10" s="3" t="s">
        <v>56</v>
      </c>
    </row>
    <row r="11" spans="1:5" ht="15.75" x14ac:dyDescent="0.25">
      <c r="A11" s="6" t="s">
        <v>159</v>
      </c>
      <c r="B11" s="4"/>
      <c r="C11" s="4"/>
      <c r="D11" s="4" t="s">
        <v>57</v>
      </c>
      <c r="E11" s="3"/>
    </row>
    <row r="12" spans="1:5" ht="15.75" x14ac:dyDescent="0.25">
      <c r="A12" s="3" t="s">
        <v>195</v>
      </c>
      <c r="B12" s="3"/>
      <c r="C12" s="3"/>
      <c r="D12" s="4">
        <v>5843</v>
      </c>
      <c r="E12" s="3"/>
    </row>
    <row r="13" spans="1:5" ht="15.75" x14ac:dyDescent="0.25">
      <c r="A13" s="3" t="s">
        <v>202</v>
      </c>
      <c r="B13" s="3"/>
      <c r="C13" s="3"/>
      <c r="D13" s="4">
        <v>249.5</v>
      </c>
      <c r="E13" s="3"/>
    </row>
    <row r="14" spans="1:5" ht="15.75" x14ac:dyDescent="0.25">
      <c r="A14" s="3" t="s">
        <v>18</v>
      </c>
      <c r="B14" s="3"/>
      <c r="C14" s="3"/>
      <c r="D14" s="4">
        <v>304.8</v>
      </c>
      <c r="E14" s="3"/>
    </row>
    <row r="15" spans="1:5" ht="15.75" x14ac:dyDescent="0.25">
      <c r="A15" s="3" t="s">
        <v>50</v>
      </c>
      <c r="B15" s="3"/>
      <c r="C15" s="3"/>
      <c r="D15" s="4">
        <v>1060</v>
      </c>
      <c r="E15" s="3"/>
    </row>
    <row r="16" spans="1:5" ht="15.75" x14ac:dyDescent="0.25">
      <c r="A16" s="3" t="s">
        <v>16</v>
      </c>
      <c r="B16" s="3"/>
      <c r="C16" s="3"/>
      <c r="D16" s="4">
        <v>563.98</v>
      </c>
      <c r="E16" s="3"/>
    </row>
    <row r="17" spans="1:5" ht="15.75" x14ac:dyDescent="0.25">
      <c r="A17" s="3" t="s">
        <v>196</v>
      </c>
      <c r="B17" s="3"/>
      <c r="C17" s="3"/>
      <c r="D17" s="4">
        <v>20336.7</v>
      </c>
      <c r="E17" s="3"/>
    </row>
    <row r="18" spans="1:5" ht="15.75" x14ac:dyDescent="0.25">
      <c r="A18" s="3" t="s">
        <v>197</v>
      </c>
      <c r="B18" s="3"/>
      <c r="C18" s="3"/>
      <c r="D18" s="4">
        <v>715.92</v>
      </c>
      <c r="E18" s="3"/>
    </row>
    <row r="19" spans="1:5" ht="15.75" x14ac:dyDescent="0.25">
      <c r="A19" s="3" t="s">
        <v>198</v>
      </c>
      <c r="B19" s="3"/>
      <c r="C19" s="3"/>
      <c r="D19" s="4">
        <v>1041.3599999999999</v>
      </c>
      <c r="E19" s="3"/>
    </row>
    <row r="20" spans="1:5" ht="15.75" x14ac:dyDescent="0.25">
      <c r="A20" s="3" t="s">
        <v>199</v>
      </c>
      <c r="B20" s="3"/>
      <c r="C20" s="3"/>
      <c r="D20" s="4">
        <v>3104.97</v>
      </c>
      <c r="E20" s="3"/>
    </row>
    <row r="21" spans="1:5" ht="15.75" x14ac:dyDescent="0.25">
      <c r="A21" s="3" t="s">
        <v>200</v>
      </c>
      <c r="B21" s="3"/>
      <c r="C21" s="3"/>
      <c r="D21" s="4">
        <v>21807</v>
      </c>
      <c r="E21" s="3"/>
    </row>
    <row r="22" spans="1:5" ht="15.75" x14ac:dyDescent="0.25">
      <c r="A22" s="3" t="s">
        <v>201</v>
      </c>
      <c r="B22" s="3"/>
      <c r="C22" s="3"/>
      <c r="D22" s="4">
        <v>8810.32</v>
      </c>
      <c r="E22" s="3"/>
    </row>
    <row r="23" spans="1:5" ht="15.75" x14ac:dyDescent="0.25">
      <c r="A23" s="3" t="s">
        <v>210</v>
      </c>
      <c r="B23" s="3"/>
      <c r="C23" s="3"/>
      <c r="D23" s="4">
        <v>407</v>
      </c>
      <c r="E23" s="3"/>
    </row>
    <row r="24" spans="1:5" ht="15.75" x14ac:dyDescent="0.25">
      <c r="A24" s="3" t="s">
        <v>211</v>
      </c>
      <c r="B24" s="3"/>
      <c r="C24" s="3"/>
      <c r="D24" s="4">
        <v>1046</v>
      </c>
      <c r="E24" s="3"/>
    </row>
    <row r="25" spans="1:5" ht="15.75" x14ac:dyDescent="0.25">
      <c r="A25" s="2" t="s">
        <v>45</v>
      </c>
      <c r="B25" s="2"/>
      <c r="C25" s="2"/>
      <c r="D25" s="1">
        <f>SUM(D12:D24)</f>
        <v>65290.55</v>
      </c>
      <c r="E25" s="3"/>
    </row>
    <row r="26" spans="1:5" ht="15.75" x14ac:dyDescent="0.25">
      <c r="A26" s="2"/>
      <c r="B26" s="2"/>
      <c r="C26" s="2"/>
      <c r="D26" s="3"/>
      <c r="E26" s="3"/>
    </row>
    <row r="27" spans="1:5" ht="15.75" x14ac:dyDescent="0.25">
      <c r="A27" s="16" t="s">
        <v>213</v>
      </c>
      <c r="B27" s="17"/>
      <c r="C27" s="18"/>
      <c r="D27" s="7">
        <f>D2-D25</f>
        <v>4457.4499999999971</v>
      </c>
      <c r="E27" s="3"/>
    </row>
    <row r="28" spans="1:5" ht="15.75" x14ac:dyDescent="0.25">
      <c r="A28" s="3"/>
      <c r="B28" s="3"/>
      <c r="C28" s="3"/>
      <c r="D28" s="3"/>
      <c r="E28" s="3"/>
    </row>
  </sheetData>
  <mergeCells count="3">
    <mergeCell ref="A27:C27"/>
    <mergeCell ref="A1:E1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3" sqref="A3:XFD3"/>
    </sheetView>
  </sheetViews>
  <sheetFormatPr defaultRowHeight="15" x14ac:dyDescent="0.25"/>
  <cols>
    <col min="1" max="1" width="38.5703125" customWidth="1"/>
    <col min="4" max="4" width="14.28515625" customWidth="1"/>
    <col min="5" max="5" width="35.140625" customWidth="1"/>
  </cols>
  <sheetData>
    <row r="1" spans="1:5" ht="35.25" customHeight="1" x14ac:dyDescent="0.25">
      <c r="A1" s="14" t="s">
        <v>161</v>
      </c>
      <c r="B1" s="14"/>
      <c r="C1" s="14"/>
      <c r="D1" s="14"/>
      <c r="E1" s="14"/>
    </row>
    <row r="2" spans="1:5" ht="15.75" x14ac:dyDescent="0.25">
      <c r="A2" s="1" t="s">
        <v>189</v>
      </c>
      <c r="B2" s="1">
        <v>11.28</v>
      </c>
      <c r="C2" s="1"/>
      <c r="D2" s="1">
        <v>163183</v>
      </c>
      <c r="E2" s="1"/>
    </row>
    <row r="3" spans="1:5" ht="15.75" x14ac:dyDescent="0.25">
      <c r="A3" s="15" t="s">
        <v>156</v>
      </c>
      <c r="B3" s="15"/>
      <c r="C3" s="15"/>
      <c r="D3" s="15"/>
      <c r="E3" s="15"/>
    </row>
    <row r="4" spans="1:5" ht="15.75" x14ac:dyDescent="0.25">
      <c r="A4" s="2" t="s">
        <v>155</v>
      </c>
      <c r="B4" s="4"/>
      <c r="C4" s="4" t="s">
        <v>157</v>
      </c>
      <c r="D4" s="4" t="s">
        <v>6</v>
      </c>
      <c r="E4" s="3" t="s">
        <v>9</v>
      </c>
    </row>
    <row r="5" spans="1:5" ht="15.75" x14ac:dyDescent="0.25">
      <c r="A5" s="5" t="s">
        <v>58</v>
      </c>
      <c r="B5" s="4" t="s">
        <v>59</v>
      </c>
      <c r="C5" s="4">
        <v>2</v>
      </c>
      <c r="D5" s="4">
        <v>184.48</v>
      </c>
      <c r="E5" s="3" t="s">
        <v>60</v>
      </c>
    </row>
    <row r="6" spans="1:5" ht="15.75" x14ac:dyDescent="0.25">
      <c r="A6" s="5" t="s">
        <v>24</v>
      </c>
      <c r="B6" s="4" t="s">
        <v>12</v>
      </c>
      <c r="C6" s="4">
        <v>100</v>
      </c>
      <c r="D6" s="4" t="s">
        <v>61</v>
      </c>
      <c r="E6" s="3" t="s">
        <v>60</v>
      </c>
    </row>
    <row r="7" spans="1:5" ht="15.75" x14ac:dyDescent="0.25">
      <c r="A7" s="5" t="s">
        <v>25</v>
      </c>
      <c r="B7" s="4" t="s">
        <v>12</v>
      </c>
      <c r="C7" s="4">
        <v>25</v>
      </c>
      <c r="D7" s="4">
        <v>551</v>
      </c>
      <c r="E7" s="3" t="s">
        <v>60</v>
      </c>
    </row>
    <row r="8" spans="1:5" ht="15.75" x14ac:dyDescent="0.25">
      <c r="A8" s="5" t="s">
        <v>62</v>
      </c>
      <c r="B8" s="4" t="s">
        <v>12</v>
      </c>
      <c r="C8" s="4">
        <v>12</v>
      </c>
      <c r="D8" s="4" t="s">
        <v>63</v>
      </c>
      <c r="E8" s="3" t="s">
        <v>60</v>
      </c>
    </row>
    <row r="9" spans="1:5" ht="15.75" x14ac:dyDescent="0.25">
      <c r="A9" s="5" t="s">
        <v>30</v>
      </c>
      <c r="B9" s="4" t="s">
        <v>12</v>
      </c>
      <c r="C9" s="4">
        <v>20</v>
      </c>
      <c r="D9" s="4" t="s">
        <v>31</v>
      </c>
      <c r="E9" s="3" t="s">
        <v>60</v>
      </c>
    </row>
    <row r="10" spans="1:5" ht="15.75" x14ac:dyDescent="0.25">
      <c r="A10" s="5" t="s">
        <v>11</v>
      </c>
      <c r="B10" s="4" t="s">
        <v>12</v>
      </c>
      <c r="C10" s="4">
        <v>40</v>
      </c>
      <c r="D10" s="4" t="s">
        <v>26</v>
      </c>
      <c r="E10" s="3" t="s">
        <v>60</v>
      </c>
    </row>
    <row r="11" spans="1:5" ht="15.75" x14ac:dyDescent="0.25">
      <c r="A11" s="5" t="s">
        <v>27</v>
      </c>
      <c r="B11" s="4" t="s">
        <v>12</v>
      </c>
      <c r="C11" s="4">
        <v>40</v>
      </c>
      <c r="D11" s="4">
        <v>956.8</v>
      </c>
      <c r="E11" s="3" t="s">
        <v>60</v>
      </c>
    </row>
    <row r="12" spans="1:5" ht="15.75" x14ac:dyDescent="0.25">
      <c r="A12" s="5" t="s">
        <v>64</v>
      </c>
      <c r="B12" s="4" t="s">
        <v>12</v>
      </c>
      <c r="C12" s="4">
        <v>3.6</v>
      </c>
      <c r="D12" s="4">
        <v>580.61</v>
      </c>
      <c r="E12" s="3" t="s">
        <v>60</v>
      </c>
    </row>
    <row r="13" spans="1:5" ht="15.75" x14ac:dyDescent="0.25">
      <c r="A13" s="5" t="s">
        <v>65</v>
      </c>
      <c r="B13" s="4" t="s">
        <v>12</v>
      </c>
      <c r="C13" s="4">
        <v>5</v>
      </c>
      <c r="D13" s="4">
        <v>428.45</v>
      </c>
      <c r="E13" s="3" t="s">
        <v>60</v>
      </c>
    </row>
    <row r="14" spans="1:5" ht="15.75" x14ac:dyDescent="0.25">
      <c r="A14" s="5" t="s">
        <v>66</v>
      </c>
      <c r="B14" s="4" t="s">
        <v>15</v>
      </c>
      <c r="C14" s="4">
        <v>3</v>
      </c>
      <c r="D14" s="4">
        <v>234.6</v>
      </c>
      <c r="E14" s="3" t="s">
        <v>60</v>
      </c>
    </row>
    <row r="15" spans="1:5" ht="31.5" x14ac:dyDescent="0.25">
      <c r="A15" s="5" t="s">
        <v>67</v>
      </c>
      <c r="B15" s="4" t="s">
        <v>12</v>
      </c>
      <c r="C15" s="4">
        <v>20</v>
      </c>
      <c r="D15" s="4">
        <v>687.2</v>
      </c>
      <c r="E15" s="3" t="s">
        <v>60</v>
      </c>
    </row>
    <row r="16" spans="1:5" ht="15.75" x14ac:dyDescent="0.25">
      <c r="A16" s="5" t="s">
        <v>34</v>
      </c>
      <c r="B16" s="4" t="s">
        <v>15</v>
      </c>
      <c r="C16" s="4">
        <v>1</v>
      </c>
      <c r="D16" s="4">
        <v>345.8</v>
      </c>
      <c r="E16" s="3" t="s">
        <v>68</v>
      </c>
    </row>
    <row r="17" spans="1:5" ht="15.75" x14ac:dyDescent="0.25">
      <c r="A17" s="5" t="s">
        <v>69</v>
      </c>
      <c r="B17" s="4" t="s">
        <v>15</v>
      </c>
      <c r="C17" s="4">
        <v>1</v>
      </c>
      <c r="D17" s="4">
        <v>352</v>
      </c>
      <c r="E17" s="3" t="s">
        <v>68</v>
      </c>
    </row>
    <row r="18" spans="1:5" ht="15.75" x14ac:dyDescent="0.25">
      <c r="A18" s="5" t="s">
        <v>70</v>
      </c>
      <c r="B18" s="4" t="s">
        <v>41</v>
      </c>
      <c r="C18" s="4">
        <v>3</v>
      </c>
      <c r="D18" s="4">
        <v>315</v>
      </c>
      <c r="E18" s="3" t="s">
        <v>68</v>
      </c>
    </row>
    <row r="19" spans="1:5" ht="15.75" x14ac:dyDescent="0.25">
      <c r="A19" s="5" t="s">
        <v>28</v>
      </c>
      <c r="B19" s="4" t="s">
        <v>29</v>
      </c>
      <c r="C19" s="4">
        <v>2</v>
      </c>
      <c r="D19" s="4">
        <v>60</v>
      </c>
      <c r="E19" s="3" t="s">
        <v>68</v>
      </c>
    </row>
    <row r="20" spans="1:5" ht="15.75" x14ac:dyDescent="0.25">
      <c r="A20" s="5" t="s">
        <v>36</v>
      </c>
      <c r="B20" s="4" t="s">
        <v>15</v>
      </c>
      <c r="C20" s="4">
        <v>5</v>
      </c>
      <c r="D20" s="4">
        <v>60</v>
      </c>
      <c r="E20" s="3" t="s">
        <v>37</v>
      </c>
    </row>
    <row r="21" spans="1:5" ht="15.75" x14ac:dyDescent="0.25">
      <c r="A21" s="5" t="s">
        <v>38</v>
      </c>
      <c r="B21" s="4" t="s">
        <v>15</v>
      </c>
      <c r="C21" s="4">
        <v>2</v>
      </c>
      <c r="D21" s="4">
        <v>153</v>
      </c>
      <c r="E21" s="3" t="s">
        <v>39</v>
      </c>
    </row>
    <row r="22" spans="1:5" ht="31.5" x14ac:dyDescent="0.25">
      <c r="A22" s="5" t="s">
        <v>40</v>
      </c>
      <c r="B22" s="4" t="s">
        <v>41</v>
      </c>
      <c r="C22" s="4">
        <v>5</v>
      </c>
      <c r="D22" s="4">
        <v>45</v>
      </c>
      <c r="E22" s="3" t="s">
        <v>39</v>
      </c>
    </row>
    <row r="23" spans="1:5" ht="15.75" x14ac:dyDescent="0.25">
      <c r="A23" s="5" t="s">
        <v>42</v>
      </c>
      <c r="B23" s="4" t="s">
        <v>15</v>
      </c>
      <c r="C23" s="4">
        <v>13</v>
      </c>
      <c r="D23" s="4">
        <v>26</v>
      </c>
      <c r="E23" s="3" t="s">
        <v>39</v>
      </c>
    </row>
    <row r="24" spans="1:5" ht="15.75" x14ac:dyDescent="0.25">
      <c r="A24" s="5" t="s">
        <v>43</v>
      </c>
      <c r="B24" s="4" t="s">
        <v>15</v>
      </c>
      <c r="C24" s="4">
        <v>2</v>
      </c>
      <c r="D24" s="4" t="s">
        <v>71</v>
      </c>
      <c r="E24" s="3" t="s">
        <v>39</v>
      </c>
    </row>
    <row r="25" spans="1:5" ht="15.75" x14ac:dyDescent="0.25">
      <c r="A25" s="5" t="s">
        <v>72</v>
      </c>
      <c r="B25" s="4" t="s">
        <v>15</v>
      </c>
      <c r="C25" s="4">
        <v>1</v>
      </c>
      <c r="D25" s="4">
        <v>300</v>
      </c>
      <c r="E25" s="3" t="s">
        <v>214</v>
      </c>
    </row>
    <row r="26" spans="1:5" ht="15.75" x14ac:dyDescent="0.25">
      <c r="A26" s="6" t="s">
        <v>159</v>
      </c>
      <c r="B26" s="4"/>
      <c r="C26" s="4"/>
      <c r="D26" s="1" t="s">
        <v>73</v>
      </c>
      <c r="E26" s="3"/>
    </row>
    <row r="27" spans="1:5" ht="15.75" x14ac:dyDescent="0.25">
      <c r="A27" s="3" t="s">
        <v>195</v>
      </c>
      <c r="B27" s="3"/>
      <c r="C27" s="3"/>
      <c r="D27" s="4">
        <v>28912.63</v>
      </c>
      <c r="E27" s="3"/>
    </row>
    <row r="28" spans="1:5" ht="15.75" x14ac:dyDescent="0.25">
      <c r="A28" s="5" t="s">
        <v>22</v>
      </c>
      <c r="B28" s="3"/>
      <c r="C28" s="3"/>
      <c r="D28" s="4">
        <v>300</v>
      </c>
      <c r="E28" s="3"/>
    </row>
    <row r="29" spans="1:5" ht="15.75" x14ac:dyDescent="0.25">
      <c r="A29" s="5" t="s">
        <v>68</v>
      </c>
      <c r="B29" s="3"/>
      <c r="C29" s="3"/>
      <c r="D29" s="4">
        <v>1072.8</v>
      </c>
      <c r="E29" s="3"/>
    </row>
    <row r="30" spans="1:5" ht="15.75" x14ac:dyDescent="0.25">
      <c r="A30" s="3" t="s">
        <v>13</v>
      </c>
      <c r="B30" s="3"/>
      <c r="C30" s="3"/>
      <c r="D30" s="4">
        <v>14054.07</v>
      </c>
      <c r="E30" s="3"/>
    </row>
    <row r="31" spans="1:5" ht="15.75" x14ac:dyDescent="0.25">
      <c r="A31" s="3" t="s">
        <v>16</v>
      </c>
      <c r="B31" s="3"/>
      <c r="C31" s="3"/>
      <c r="D31" s="4">
        <v>1344.01</v>
      </c>
      <c r="E31" s="3"/>
    </row>
    <row r="32" spans="1:5" ht="15.75" x14ac:dyDescent="0.25">
      <c r="A32" s="3" t="s">
        <v>196</v>
      </c>
      <c r="B32" s="3"/>
      <c r="C32" s="3"/>
      <c r="D32" s="4">
        <v>47580.74</v>
      </c>
      <c r="E32" s="3"/>
    </row>
    <row r="33" spans="1:5" ht="15.75" x14ac:dyDescent="0.25">
      <c r="A33" s="3" t="s">
        <v>197</v>
      </c>
      <c r="B33" s="3"/>
      <c r="C33" s="3"/>
      <c r="D33" s="4">
        <v>1675.92</v>
      </c>
      <c r="E33" s="3"/>
    </row>
    <row r="34" spans="1:5" ht="15.75" x14ac:dyDescent="0.25">
      <c r="A34" s="3" t="s">
        <v>198</v>
      </c>
      <c r="B34" s="3"/>
      <c r="C34" s="3"/>
      <c r="D34" s="4">
        <v>2436.48</v>
      </c>
      <c r="E34" s="3"/>
    </row>
    <row r="35" spans="1:5" ht="15.75" x14ac:dyDescent="0.25">
      <c r="A35" s="3" t="s">
        <v>199</v>
      </c>
      <c r="B35" s="3"/>
      <c r="C35" s="3"/>
      <c r="D35" s="4">
        <v>7263.43</v>
      </c>
      <c r="E35" s="3"/>
    </row>
    <row r="36" spans="1:5" ht="15.75" x14ac:dyDescent="0.25">
      <c r="A36" s="3" t="s">
        <v>200</v>
      </c>
      <c r="B36" s="3"/>
      <c r="C36" s="3"/>
      <c r="D36" s="4">
        <v>51166.23</v>
      </c>
      <c r="E36" s="3"/>
    </row>
    <row r="37" spans="1:5" ht="15.75" x14ac:dyDescent="0.25">
      <c r="A37" s="3" t="s">
        <v>201</v>
      </c>
      <c r="B37" s="3"/>
      <c r="C37" s="3"/>
      <c r="D37" s="4">
        <v>20612.64</v>
      </c>
      <c r="E37" s="3"/>
    </row>
    <row r="38" spans="1:5" ht="15.75" x14ac:dyDescent="0.25">
      <c r="A38" s="3" t="s">
        <v>210</v>
      </c>
      <c r="B38" s="3"/>
      <c r="C38" s="3"/>
      <c r="D38" s="4">
        <v>982</v>
      </c>
      <c r="E38" s="3"/>
    </row>
    <row r="39" spans="1:5" ht="15.75" x14ac:dyDescent="0.25">
      <c r="A39" s="3" t="s">
        <v>211</v>
      </c>
      <c r="B39" s="3"/>
      <c r="C39" s="3"/>
      <c r="D39" s="4">
        <v>2448</v>
      </c>
      <c r="E39" s="3"/>
    </row>
    <row r="40" spans="1:5" ht="15.75" x14ac:dyDescent="0.25">
      <c r="A40" s="2" t="s">
        <v>45</v>
      </c>
      <c r="B40" s="2"/>
      <c r="C40" s="2"/>
      <c r="D40" s="1">
        <f>SUM(D27:D39)</f>
        <v>179848.95</v>
      </c>
      <c r="E40" s="3"/>
    </row>
    <row r="41" spans="1:5" ht="15.75" x14ac:dyDescent="0.25">
      <c r="A41" s="2"/>
      <c r="B41" s="2"/>
      <c r="C41" s="2"/>
      <c r="D41" s="4"/>
      <c r="E41" s="3"/>
    </row>
    <row r="42" spans="1:5" ht="15.75" x14ac:dyDescent="0.25">
      <c r="A42" s="11" t="s">
        <v>212</v>
      </c>
      <c r="B42" s="12"/>
      <c r="C42" s="13"/>
      <c r="D42" s="9">
        <f>D2-D40</f>
        <v>-16665.950000000012</v>
      </c>
      <c r="E42" s="3"/>
    </row>
    <row r="43" spans="1:5" ht="15.75" x14ac:dyDescent="0.25">
      <c r="A43" s="3"/>
      <c r="B43" s="3"/>
      <c r="C43" s="3"/>
      <c r="D43" s="3"/>
      <c r="E43" s="3"/>
    </row>
  </sheetData>
  <mergeCells count="3">
    <mergeCell ref="A42:C42"/>
    <mergeCell ref="A1:E1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" sqref="A3:XFD3"/>
    </sheetView>
  </sheetViews>
  <sheetFormatPr defaultRowHeight="15" x14ac:dyDescent="0.25"/>
  <cols>
    <col min="1" max="1" width="42.42578125" customWidth="1"/>
    <col min="2" max="2" width="8" customWidth="1"/>
    <col min="4" max="4" width="12" customWidth="1"/>
    <col min="5" max="5" width="35.28515625" customWidth="1"/>
  </cols>
  <sheetData>
    <row r="1" spans="1:5" ht="37.5" customHeight="1" x14ac:dyDescent="0.25">
      <c r="A1" s="14" t="s">
        <v>162</v>
      </c>
      <c r="B1" s="14"/>
      <c r="C1" s="14"/>
      <c r="D1" s="14"/>
      <c r="E1" s="14"/>
    </row>
    <row r="2" spans="1:5" ht="15.75" x14ac:dyDescent="0.25">
      <c r="A2" s="1" t="s">
        <v>190</v>
      </c>
      <c r="B2" s="1">
        <v>11.28</v>
      </c>
      <c r="C2" s="1"/>
      <c r="D2" s="1">
        <v>163903</v>
      </c>
      <c r="E2" s="1"/>
    </row>
    <row r="3" spans="1:5" ht="15.75" x14ac:dyDescent="0.25">
      <c r="A3" s="15" t="s">
        <v>156</v>
      </c>
      <c r="B3" s="15"/>
      <c r="C3" s="15"/>
      <c r="D3" s="15"/>
      <c r="E3" s="15"/>
    </row>
    <row r="4" spans="1:5" ht="15.75" x14ac:dyDescent="0.25">
      <c r="A4" s="2" t="s">
        <v>155</v>
      </c>
      <c r="B4" s="4"/>
      <c r="C4" s="4" t="s">
        <v>157</v>
      </c>
      <c r="D4" s="4" t="s">
        <v>6</v>
      </c>
      <c r="E4" s="3" t="s">
        <v>9</v>
      </c>
    </row>
    <row r="5" spans="1:5" ht="15.75" x14ac:dyDescent="0.25">
      <c r="A5" s="5" t="s">
        <v>74</v>
      </c>
      <c r="B5" s="4" t="s">
        <v>15</v>
      </c>
      <c r="C5" s="4">
        <v>1</v>
      </c>
      <c r="D5" s="4">
        <v>260</v>
      </c>
      <c r="E5" s="3" t="s">
        <v>75</v>
      </c>
    </row>
    <row r="6" spans="1:5" ht="15.75" x14ac:dyDescent="0.25">
      <c r="A6" s="5" t="s">
        <v>76</v>
      </c>
      <c r="B6" s="4" t="s">
        <v>12</v>
      </c>
      <c r="C6" s="4">
        <v>8.1</v>
      </c>
      <c r="D6" s="4" t="s">
        <v>77</v>
      </c>
      <c r="E6" s="3" t="s">
        <v>78</v>
      </c>
    </row>
    <row r="7" spans="1:5" ht="15.75" x14ac:dyDescent="0.25">
      <c r="A7" s="5" t="s">
        <v>54</v>
      </c>
      <c r="B7" s="4" t="s">
        <v>41</v>
      </c>
      <c r="C7" s="4">
        <v>5</v>
      </c>
      <c r="D7" s="4">
        <v>910</v>
      </c>
      <c r="E7" s="3" t="s">
        <v>79</v>
      </c>
    </row>
    <row r="8" spans="1:5" ht="15.75" x14ac:dyDescent="0.25">
      <c r="A8" s="5" t="s">
        <v>34</v>
      </c>
      <c r="B8" s="4" t="s">
        <v>15</v>
      </c>
      <c r="C8" s="4">
        <v>2</v>
      </c>
      <c r="D8" s="4">
        <v>540.6</v>
      </c>
      <c r="E8" s="3" t="s">
        <v>80</v>
      </c>
    </row>
    <row r="9" spans="1:5" ht="15.75" x14ac:dyDescent="0.25">
      <c r="A9" s="5" t="s">
        <v>81</v>
      </c>
      <c r="B9" s="4" t="s">
        <v>15</v>
      </c>
      <c r="C9" s="4">
        <v>5</v>
      </c>
      <c r="D9" s="4">
        <v>25</v>
      </c>
      <c r="E9" s="3" t="s">
        <v>82</v>
      </c>
    </row>
    <row r="10" spans="1:5" ht="15.75" x14ac:dyDescent="0.25">
      <c r="A10" s="5" t="s">
        <v>83</v>
      </c>
      <c r="B10" s="4" t="s">
        <v>41</v>
      </c>
      <c r="C10" s="4">
        <v>12</v>
      </c>
      <c r="D10" s="4">
        <v>444</v>
      </c>
      <c r="E10" s="3" t="s">
        <v>82</v>
      </c>
    </row>
    <row r="11" spans="1:5" ht="15.75" x14ac:dyDescent="0.25">
      <c r="A11" s="5" t="s">
        <v>36</v>
      </c>
      <c r="B11" s="4" t="s">
        <v>15</v>
      </c>
      <c r="C11" s="4">
        <v>6</v>
      </c>
      <c r="D11" s="4">
        <v>78</v>
      </c>
      <c r="E11" s="3" t="s">
        <v>84</v>
      </c>
    </row>
    <row r="12" spans="1:5" ht="15.75" x14ac:dyDescent="0.25">
      <c r="A12" s="5" t="s">
        <v>55</v>
      </c>
      <c r="B12" s="4" t="s">
        <v>15</v>
      </c>
      <c r="C12" s="4">
        <v>1</v>
      </c>
      <c r="D12" s="4">
        <v>101.6</v>
      </c>
      <c r="E12" s="3" t="s">
        <v>85</v>
      </c>
    </row>
    <row r="13" spans="1:5" ht="15.75" x14ac:dyDescent="0.25">
      <c r="A13" s="5" t="s">
        <v>86</v>
      </c>
      <c r="B13" s="4" t="s">
        <v>15</v>
      </c>
      <c r="C13" s="4">
        <v>1</v>
      </c>
      <c r="D13" s="4">
        <v>141.69999999999999</v>
      </c>
      <c r="E13" s="3" t="s">
        <v>85</v>
      </c>
    </row>
    <row r="14" spans="1:5" ht="15.75" x14ac:dyDescent="0.25">
      <c r="A14" s="5" t="s">
        <v>87</v>
      </c>
      <c r="B14" s="4" t="s">
        <v>15</v>
      </c>
      <c r="C14" s="4">
        <v>1</v>
      </c>
      <c r="D14" s="4">
        <v>45</v>
      </c>
      <c r="E14" s="3" t="s">
        <v>51</v>
      </c>
    </row>
    <row r="15" spans="1:5" ht="15.75" x14ac:dyDescent="0.25">
      <c r="A15" s="5" t="s">
        <v>36</v>
      </c>
      <c r="B15" s="4" t="s">
        <v>15</v>
      </c>
      <c r="C15" s="4">
        <v>4</v>
      </c>
      <c r="D15" s="4">
        <v>52</v>
      </c>
      <c r="E15" s="3" t="s">
        <v>51</v>
      </c>
    </row>
    <row r="16" spans="1:5" ht="15.75" x14ac:dyDescent="0.25">
      <c r="A16" s="5" t="s">
        <v>52</v>
      </c>
      <c r="B16" s="4" t="s">
        <v>15</v>
      </c>
      <c r="C16" s="4">
        <v>4</v>
      </c>
      <c r="D16" s="4">
        <v>90</v>
      </c>
      <c r="E16" s="3" t="s">
        <v>53</v>
      </c>
    </row>
    <row r="17" spans="1:5" ht="15.75" x14ac:dyDescent="0.25">
      <c r="A17" s="5" t="s">
        <v>54</v>
      </c>
      <c r="B17" s="4" t="s">
        <v>41</v>
      </c>
      <c r="C17" s="4">
        <v>2</v>
      </c>
      <c r="D17" s="4">
        <v>364</v>
      </c>
      <c r="E17" s="3" t="s">
        <v>53</v>
      </c>
    </row>
    <row r="18" spans="1:5" ht="15.75" x14ac:dyDescent="0.25">
      <c r="A18" s="5" t="s">
        <v>88</v>
      </c>
      <c r="B18" s="4" t="s">
        <v>15</v>
      </c>
      <c r="C18" s="4">
        <v>1</v>
      </c>
      <c r="D18" s="4">
        <v>223</v>
      </c>
      <c r="E18" s="3" t="s">
        <v>18</v>
      </c>
    </row>
    <row r="19" spans="1:5" ht="15.75" x14ac:dyDescent="0.25">
      <c r="A19" s="5" t="s">
        <v>86</v>
      </c>
      <c r="B19" s="4" t="s">
        <v>15</v>
      </c>
      <c r="C19" s="4">
        <v>1</v>
      </c>
      <c r="D19" s="4">
        <v>141.69999999999999</v>
      </c>
      <c r="E19" s="3" t="s">
        <v>18</v>
      </c>
    </row>
    <row r="20" spans="1:5" ht="15.75" x14ac:dyDescent="0.25">
      <c r="A20" s="5" t="s">
        <v>89</v>
      </c>
      <c r="B20" s="4" t="s">
        <v>15</v>
      </c>
      <c r="C20" s="4">
        <v>1</v>
      </c>
      <c r="D20" s="4">
        <v>58</v>
      </c>
      <c r="E20" s="3" t="s">
        <v>18</v>
      </c>
    </row>
    <row r="21" spans="1:5" ht="15.75" x14ac:dyDescent="0.25">
      <c r="A21" s="6" t="s">
        <v>159</v>
      </c>
      <c r="B21" s="4"/>
      <c r="C21" s="4"/>
      <c r="D21" s="1" t="s">
        <v>90</v>
      </c>
      <c r="E21" s="3"/>
    </row>
    <row r="22" spans="1:5" ht="15.75" x14ac:dyDescent="0.25">
      <c r="A22" s="3" t="s">
        <v>195</v>
      </c>
      <c r="B22" s="3"/>
      <c r="C22" s="3"/>
      <c r="D22" s="4">
        <v>16160</v>
      </c>
      <c r="E22" s="3"/>
    </row>
    <row r="23" spans="1:5" ht="15.75" x14ac:dyDescent="0.25">
      <c r="A23" s="3" t="s">
        <v>203</v>
      </c>
      <c r="B23" s="3"/>
      <c r="C23" s="3"/>
      <c r="D23" s="4">
        <v>1161.3</v>
      </c>
      <c r="E23" s="3"/>
    </row>
    <row r="24" spans="1:5" ht="15.75" x14ac:dyDescent="0.25">
      <c r="A24" s="3" t="s">
        <v>68</v>
      </c>
      <c r="B24" s="3"/>
      <c r="C24" s="3"/>
      <c r="D24" s="4">
        <v>540.6</v>
      </c>
      <c r="E24" s="3"/>
    </row>
    <row r="25" spans="1:5" ht="15.75" x14ac:dyDescent="0.25">
      <c r="A25" s="3" t="s">
        <v>202</v>
      </c>
      <c r="B25" s="3"/>
      <c r="C25" s="3"/>
      <c r="D25" s="4">
        <v>1364</v>
      </c>
      <c r="E25" s="3"/>
    </row>
    <row r="26" spans="1:5" ht="15.75" x14ac:dyDescent="0.25">
      <c r="A26" s="3" t="s">
        <v>18</v>
      </c>
      <c r="B26" s="3"/>
      <c r="C26" s="3"/>
      <c r="D26" s="4">
        <v>422.7</v>
      </c>
      <c r="E26" s="3"/>
    </row>
    <row r="27" spans="1:5" ht="15.75" x14ac:dyDescent="0.25">
      <c r="A27" s="3" t="s">
        <v>204</v>
      </c>
      <c r="B27" s="3"/>
      <c r="C27" s="3"/>
      <c r="D27" s="4">
        <v>712.3</v>
      </c>
      <c r="E27" s="3"/>
    </row>
    <row r="28" spans="1:5" ht="15.75" x14ac:dyDescent="0.25">
      <c r="A28" s="3" t="s">
        <v>16</v>
      </c>
      <c r="B28" s="3"/>
      <c r="C28" s="3"/>
      <c r="D28" s="4">
        <v>434.97</v>
      </c>
      <c r="E28" s="3"/>
    </row>
    <row r="29" spans="1:5" ht="15.75" x14ac:dyDescent="0.25">
      <c r="A29" s="3" t="s">
        <v>196</v>
      </c>
      <c r="B29" s="3"/>
      <c r="C29" s="3"/>
      <c r="D29" s="4">
        <v>47791.12</v>
      </c>
      <c r="E29" s="3"/>
    </row>
    <row r="30" spans="1:5" ht="15.75" x14ac:dyDescent="0.25">
      <c r="A30" s="3" t="s">
        <v>197</v>
      </c>
      <c r="B30" s="3"/>
      <c r="C30" s="3"/>
      <c r="D30" s="4">
        <v>2606.2800000000002</v>
      </c>
      <c r="E30" s="3"/>
    </row>
    <row r="31" spans="1:5" ht="15.75" x14ac:dyDescent="0.25">
      <c r="A31" s="3" t="s">
        <v>198</v>
      </c>
      <c r="B31" s="3"/>
      <c r="C31" s="3"/>
      <c r="D31" s="4">
        <v>2447.2800000000002</v>
      </c>
      <c r="E31" s="3"/>
    </row>
    <row r="32" spans="1:5" ht="15.75" x14ac:dyDescent="0.25">
      <c r="A32" s="3" t="s">
        <v>199</v>
      </c>
      <c r="B32" s="3"/>
      <c r="C32" s="3"/>
      <c r="D32" s="4">
        <v>7296.96</v>
      </c>
      <c r="E32" s="3"/>
    </row>
    <row r="33" spans="1:5" ht="15.75" x14ac:dyDescent="0.25">
      <c r="A33" s="3" t="s">
        <v>200</v>
      </c>
      <c r="B33" s="3"/>
      <c r="C33" s="3"/>
      <c r="D33" s="4">
        <v>51475.47</v>
      </c>
      <c r="E33" s="3"/>
    </row>
    <row r="34" spans="1:5" ht="15.75" x14ac:dyDescent="0.25">
      <c r="A34" s="3" t="s">
        <v>201</v>
      </c>
      <c r="B34" s="3"/>
      <c r="C34" s="3"/>
      <c r="D34" s="4">
        <v>20703.599999999999</v>
      </c>
      <c r="E34" s="3"/>
    </row>
    <row r="35" spans="1:5" ht="15.75" x14ac:dyDescent="0.25">
      <c r="A35" s="3" t="s">
        <v>210</v>
      </c>
      <c r="B35" s="3"/>
      <c r="C35" s="3"/>
      <c r="D35" s="4">
        <v>956</v>
      </c>
      <c r="E35" s="3"/>
    </row>
    <row r="36" spans="1:5" ht="15.75" x14ac:dyDescent="0.25">
      <c r="A36" s="3" t="s">
        <v>211</v>
      </c>
      <c r="B36" s="3"/>
      <c r="C36" s="3"/>
      <c r="D36" s="4">
        <v>2458</v>
      </c>
      <c r="E36" s="3"/>
    </row>
    <row r="37" spans="1:5" ht="15.75" x14ac:dyDescent="0.25">
      <c r="A37" s="2" t="s">
        <v>45</v>
      </c>
      <c r="B37" s="2"/>
      <c r="C37" s="2"/>
      <c r="D37" s="1">
        <f>SUM(D22:D36)</f>
        <v>156530.58000000002</v>
      </c>
      <c r="E37" s="3"/>
    </row>
    <row r="38" spans="1:5" ht="15.75" x14ac:dyDescent="0.25">
      <c r="A38" s="2"/>
      <c r="B38" s="2"/>
      <c r="C38" s="2"/>
      <c r="D38" s="3"/>
      <c r="E38" s="3"/>
    </row>
    <row r="39" spans="1:5" ht="15.75" x14ac:dyDescent="0.25">
      <c r="A39" s="16" t="s">
        <v>213</v>
      </c>
      <c r="B39" s="17"/>
      <c r="C39" s="18"/>
      <c r="D39" s="10">
        <f>D2-D37</f>
        <v>7372.4199999999837</v>
      </c>
      <c r="E39" s="3"/>
    </row>
    <row r="40" spans="1:5" ht="15.75" x14ac:dyDescent="0.25">
      <c r="A40" s="3"/>
      <c r="B40" s="3"/>
      <c r="C40" s="3"/>
      <c r="D40" s="3"/>
      <c r="E40" s="3"/>
    </row>
    <row r="41" spans="1:5" ht="15.75" x14ac:dyDescent="0.25">
      <c r="A41" s="3"/>
      <c r="B41" s="3"/>
      <c r="C41" s="3"/>
      <c r="D41" s="3"/>
      <c r="E41" s="3"/>
    </row>
    <row r="42" spans="1:5" ht="15.75" x14ac:dyDescent="0.25">
      <c r="A42" s="3"/>
      <c r="B42" s="3"/>
      <c r="C42" s="3"/>
      <c r="D42" s="3"/>
      <c r="E42" s="3"/>
    </row>
    <row r="43" spans="1:5" ht="15.75" x14ac:dyDescent="0.25">
      <c r="A43" s="3"/>
      <c r="B43" s="3"/>
      <c r="C43" s="3"/>
      <c r="D43" s="3"/>
      <c r="E43" s="3"/>
    </row>
    <row r="44" spans="1:5" ht="15.75" x14ac:dyDescent="0.25">
      <c r="A44" s="3"/>
      <c r="B44" s="3"/>
      <c r="C44" s="3"/>
      <c r="D44" s="3"/>
      <c r="E44" s="3"/>
    </row>
  </sheetData>
  <mergeCells count="3">
    <mergeCell ref="A39:C39"/>
    <mergeCell ref="A1:E1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A3" sqref="A3:XFD3"/>
    </sheetView>
  </sheetViews>
  <sheetFormatPr defaultRowHeight="15" x14ac:dyDescent="0.25"/>
  <cols>
    <col min="1" max="1" width="41.42578125" customWidth="1"/>
    <col min="4" max="4" width="12.28515625" customWidth="1"/>
    <col min="5" max="5" width="37.5703125" customWidth="1"/>
  </cols>
  <sheetData>
    <row r="1" spans="1:5" ht="34.5" customHeight="1" x14ac:dyDescent="0.25">
      <c r="A1" s="14" t="s">
        <v>163</v>
      </c>
      <c r="B1" s="14"/>
      <c r="C1" s="14"/>
      <c r="D1" s="14"/>
      <c r="E1" s="14"/>
    </row>
    <row r="2" spans="1:5" ht="15.75" x14ac:dyDescent="0.25">
      <c r="A2" s="1" t="s">
        <v>191</v>
      </c>
      <c r="B2" s="1">
        <v>11.28</v>
      </c>
      <c r="C2" s="1"/>
      <c r="D2" s="1">
        <v>165099</v>
      </c>
      <c r="E2" s="1"/>
    </row>
    <row r="3" spans="1:5" ht="15.75" x14ac:dyDescent="0.25">
      <c r="A3" s="15" t="s">
        <v>156</v>
      </c>
      <c r="B3" s="15"/>
      <c r="C3" s="15"/>
      <c r="D3" s="15"/>
      <c r="E3" s="15"/>
    </row>
    <row r="4" spans="1:5" ht="15.75" x14ac:dyDescent="0.25">
      <c r="A4" s="2" t="s">
        <v>155</v>
      </c>
      <c r="B4" s="4"/>
      <c r="C4" s="4" t="s">
        <v>157</v>
      </c>
      <c r="D4" s="4" t="s">
        <v>6</v>
      </c>
      <c r="E4" s="3" t="s">
        <v>9</v>
      </c>
    </row>
    <row r="5" spans="1:5" ht="15.75" x14ac:dyDescent="0.25">
      <c r="A5" s="5" t="s">
        <v>91</v>
      </c>
      <c r="B5" s="4" t="s">
        <v>15</v>
      </c>
      <c r="C5" s="4">
        <v>1</v>
      </c>
      <c r="D5" s="4">
        <v>140</v>
      </c>
      <c r="E5" s="3" t="s">
        <v>92</v>
      </c>
    </row>
    <row r="6" spans="1:5" ht="15.75" x14ac:dyDescent="0.25">
      <c r="A6" s="5" t="s">
        <v>93</v>
      </c>
      <c r="B6" s="4" t="s">
        <v>15</v>
      </c>
      <c r="C6" s="4">
        <v>1</v>
      </c>
      <c r="D6" s="4">
        <v>80</v>
      </c>
      <c r="E6" s="3" t="s">
        <v>92</v>
      </c>
    </row>
    <row r="7" spans="1:5" ht="15.75" x14ac:dyDescent="0.25">
      <c r="A7" s="5" t="s">
        <v>94</v>
      </c>
      <c r="B7" s="4" t="s">
        <v>15</v>
      </c>
      <c r="C7" s="4">
        <v>1</v>
      </c>
      <c r="D7" s="4">
        <v>39.700000000000003</v>
      </c>
      <c r="E7" s="3" t="s">
        <v>92</v>
      </c>
    </row>
    <row r="8" spans="1:5" ht="15.75" x14ac:dyDescent="0.25">
      <c r="A8" s="5" t="s">
        <v>95</v>
      </c>
      <c r="B8" s="4" t="s">
        <v>15</v>
      </c>
      <c r="C8" s="4">
        <v>1</v>
      </c>
      <c r="D8" s="4">
        <v>125</v>
      </c>
      <c r="E8" s="3" t="s">
        <v>92</v>
      </c>
    </row>
    <row r="9" spans="1:5" ht="15.75" x14ac:dyDescent="0.25">
      <c r="A9" s="5" t="s">
        <v>96</v>
      </c>
      <c r="B9" s="4" t="s">
        <v>12</v>
      </c>
      <c r="C9" s="4">
        <v>100</v>
      </c>
      <c r="D9" s="4">
        <v>670</v>
      </c>
      <c r="E9" s="3" t="s">
        <v>97</v>
      </c>
    </row>
    <row r="10" spans="1:5" ht="15.75" x14ac:dyDescent="0.25">
      <c r="A10" s="5" t="s">
        <v>36</v>
      </c>
      <c r="B10" s="4" t="s">
        <v>15</v>
      </c>
      <c r="C10" s="4">
        <v>3</v>
      </c>
      <c r="D10" s="4">
        <v>39</v>
      </c>
      <c r="E10" s="3" t="s">
        <v>37</v>
      </c>
    </row>
    <row r="11" spans="1:5" ht="31.5" x14ac:dyDescent="0.25">
      <c r="A11" s="5" t="s">
        <v>98</v>
      </c>
      <c r="B11" s="4" t="s">
        <v>15</v>
      </c>
      <c r="C11" s="4">
        <v>2</v>
      </c>
      <c r="D11" s="4">
        <v>73.62</v>
      </c>
      <c r="E11" s="3" t="s">
        <v>99</v>
      </c>
    </row>
    <row r="12" spans="1:5" ht="15.75" x14ac:dyDescent="0.25">
      <c r="A12" s="5" t="s">
        <v>36</v>
      </c>
      <c r="B12" s="4" t="s">
        <v>15</v>
      </c>
      <c r="C12" s="4">
        <v>3</v>
      </c>
      <c r="D12" s="4">
        <v>39</v>
      </c>
      <c r="E12" s="3" t="s">
        <v>37</v>
      </c>
    </row>
    <row r="13" spans="1:5" ht="15.75" x14ac:dyDescent="0.25">
      <c r="A13" s="5" t="s">
        <v>43</v>
      </c>
      <c r="B13" s="4" t="s">
        <v>15</v>
      </c>
      <c r="C13" s="4">
        <v>2</v>
      </c>
      <c r="D13" s="4" t="s">
        <v>100</v>
      </c>
      <c r="E13" s="3" t="s">
        <v>101</v>
      </c>
    </row>
    <row r="14" spans="1:5" ht="15.75" x14ac:dyDescent="0.25">
      <c r="A14" s="5" t="s">
        <v>102</v>
      </c>
      <c r="B14" s="4" t="s">
        <v>15</v>
      </c>
      <c r="C14" s="4">
        <v>2</v>
      </c>
      <c r="D14" s="4">
        <v>10</v>
      </c>
      <c r="E14" s="3" t="s">
        <v>103</v>
      </c>
    </row>
    <row r="15" spans="1:5" ht="31.5" x14ac:dyDescent="0.25">
      <c r="A15" s="5" t="s">
        <v>104</v>
      </c>
      <c r="B15" s="4" t="s">
        <v>41</v>
      </c>
      <c r="C15" s="4">
        <v>6</v>
      </c>
      <c r="D15" s="4">
        <v>360</v>
      </c>
      <c r="E15" s="3" t="s">
        <v>103</v>
      </c>
    </row>
    <row r="16" spans="1:5" ht="15.75" x14ac:dyDescent="0.25">
      <c r="A16" s="5" t="s">
        <v>105</v>
      </c>
      <c r="B16" s="4" t="s">
        <v>15</v>
      </c>
      <c r="C16" s="4">
        <v>1</v>
      </c>
      <c r="D16" s="4">
        <v>212.2</v>
      </c>
      <c r="E16" s="3" t="s">
        <v>103</v>
      </c>
    </row>
    <row r="17" spans="1:5" ht="15.75" x14ac:dyDescent="0.25">
      <c r="A17" s="5" t="s">
        <v>106</v>
      </c>
      <c r="B17" s="4" t="s">
        <v>12</v>
      </c>
      <c r="C17" s="4">
        <v>5</v>
      </c>
      <c r="D17" s="4">
        <v>120.8</v>
      </c>
      <c r="E17" s="3" t="s">
        <v>107</v>
      </c>
    </row>
    <row r="18" spans="1:5" ht="15.75" x14ac:dyDescent="0.25">
      <c r="A18" s="5" t="s">
        <v>108</v>
      </c>
      <c r="B18" s="4" t="s">
        <v>15</v>
      </c>
      <c r="C18" s="4">
        <v>1</v>
      </c>
      <c r="D18" s="4">
        <v>102.8</v>
      </c>
      <c r="E18" s="3" t="s">
        <v>107</v>
      </c>
    </row>
    <row r="19" spans="1:5" ht="15.75" x14ac:dyDescent="0.25">
      <c r="A19" s="5" t="s">
        <v>109</v>
      </c>
      <c r="B19" s="4" t="s">
        <v>15</v>
      </c>
      <c r="C19" s="4">
        <v>6</v>
      </c>
      <c r="D19" s="4" t="s">
        <v>110</v>
      </c>
      <c r="E19" s="3" t="s">
        <v>107</v>
      </c>
    </row>
    <row r="20" spans="1:5" ht="15.75" x14ac:dyDescent="0.25">
      <c r="A20" s="5" t="s">
        <v>111</v>
      </c>
      <c r="B20" s="4" t="s">
        <v>15</v>
      </c>
      <c r="C20" s="4">
        <v>2</v>
      </c>
      <c r="D20" s="4">
        <v>108</v>
      </c>
      <c r="E20" s="3" t="s">
        <v>107</v>
      </c>
    </row>
    <row r="21" spans="1:5" ht="15.75" x14ac:dyDescent="0.25">
      <c r="A21" s="5" t="s">
        <v>112</v>
      </c>
      <c r="B21" s="4" t="s">
        <v>15</v>
      </c>
      <c r="C21" s="4">
        <v>2</v>
      </c>
      <c r="D21" s="4">
        <v>99.6</v>
      </c>
      <c r="E21" s="3" t="s">
        <v>107</v>
      </c>
    </row>
    <row r="22" spans="1:5" ht="31.5" x14ac:dyDescent="0.25">
      <c r="A22" s="5" t="s">
        <v>20</v>
      </c>
      <c r="B22" s="4" t="s">
        <v>15</v>
      </c>
      <c r="C22" s="4">
        <v>2</v>
      </c>
      <c r="D22" s="4">
        <v>48.2</v>
      </c>
      <c r="E22" s="3" t="s">
        <v>107</v>
      </c>
    </row>
    <row r="23" spans="1:5" ht="15.75" x14ac:dyDescent="0.25">
      <c r="A23" s="5" t="s">
        <v>113</v>
      </c>
      <c r="B23" s="4" t="s">
        <v>15</v>
      </c>
      <c r="C23" s="4">
        <v>2</v>
      </c>
      <c r="D23" s="4">
        <v>290.8</v>
      </c>
      <c r="E23" s="3" t="s">
        <v>107</v>
      </c>
    </row>
    <row r="24" spans="1:5" ht="15.75" x14ac:dyDescent="0.25">
      <c r="A24" s="5" t="s">
        <v>114</v>
      </c>
      <c r="B24" s="4" t="s">
        <v>15</v>
      </c>
      <c r="C24" s="4">
        <v>1</v>
      </c>
      <c r="D24" s="4">
        <v>81.3</v>
      </c>
      <c r="E24" s="3" t="s">
        <v>107</v>
      </c>
    </row>
    <row r="25" spans="1:5" ht="15.75" x14ac:dyDescent="0.25">
      <c r="A25" s="5" t="s">
        <v>115</v>
      </c>
      <c r="B25" s="4" t="s">
        <v>116</v>
      </c>
      <c r="C25" s="4">
        <v>6</v>
      </c>
      <c r="D25" s="4">
        <v>662.52</v>
      </c>
      <c r="E25" s="3" t="s">
        <v>117</v>
      </c>
    </row>
    <row r="26" spans="1:5" ht="15.75" x14ac:dyDescent="0.25">
      <c r="A26" s="5" t="s">
        <v>118</v>
      </c>
      <c r="B26" s="4" t="s">
        <v>12</v>
      </c>
      <c r="C26" s="4">
        <v>2</v>
      </c>
      <c r="D26" s="4">
        <v>352</v>
      </c>
      <c r="E26" s="3" t="s">
        <v>117</v>
      </c>
    </row>
    <row r="27" spans="1:5" ht="15.75" x14ac:dyDescent="0.25">
      <c r="A27" s="5" t="s">
        <v>119</v>
      </c>
      <c r="B27" s="4" t="s">
        <v>15</v>
      </c>
      <c r="C27" s="4">
        <v>2</v>
      </c>
      <c r="D27" s="4">
        <v>50</v>
      </c>
      <c r="E27" s="3" t="s">
        <v>120</v>
      </c>
    </row>
    <row r="28" spans="1:5" ht="15.75" x14ac:dyDescent="0.25">
      <c r="A28" s="5" t="s">
        <v>121</v>
      </c>
      <c r="B28" s="4" t="s">
        <v>41</v>
      </c>
      <c r="C28" s="4">
        <v>6</v>
      </c>
      <c r="D28" s="4">
        <v>469.02</v>
      </c>
      <c r="E28" s="3" t="s">
        <v>120</v>
      </c>
    </row>
    <row r="29" spans="1:5" ht="15.75" x14ac:dyDescent="0.25">
      <c r="A29" s="5" t="s">
        <v>122</v>
      </c>
      <c r="B29" s="4" t="s">
        <v>15</v>
      </c>
      <c r="C29" s="4">
        <v>1</v>
      </c>
      <c r="D29" s="4">
        <v>25</v>
      </c>
      <c r="E29" s="3" t="s">
        <v>120</v>
      </c>
    </row>
    <row r="30" spans="1:5" ht="15.75" x14ac:dyDescent="0.25">
      <c r="A30" s="5" t="s">
        <v>123</v>
      </c>
      <c r="B30" s="4" t="s">
        <v>12</v>
      </c>
      <c r="C30" s="4">
        <v>2</v>
      </c>
      <c r="D30" s="4">
        <v>69.2</v>
      </c>
      <c r="E30" s="3" t="s">
        <v>120</v>
      </c>
    </row>
    <row r="31" spans="1:5" ht="15.75" x14ac:dyDescent="0.25">
      <c r="A31" s="5" t="s">
        <v>118</v>
      </c>
      <c r="B31" s="4" t="s">
        <v>12</v>
      </c>
      <c r="C31" s="4">
        <v>0.5</v>
      </c>
      <c r="D31" s="4">
        <v>88</v>
      </c>
      <c r="E31" s="3" t="s">
        <v>120</v>
      </c>
    </row>
    <row r="32" spans="1:5" ht="15.75" x14ac:dyDescent="0.25">
      <c r="A32" s="5" t="s">
        <v>124</v>
      </c>
      <c r="B32" s="4" t="s">
        <v>125</v>
      </c>
      <c r="C32" s="4">
        <v>1</v>
      </c>
      <c r="D32" s="4">
        <v>55.56</v>
      </c>
      <c r="E32" s="3" t="s">
        <v>120</v>
      </c>
    </row>
    <row r="33" spans="1:5" ht="15.75" x14ac:dyDescent="0.25">
      <c r="A33" s="5" t="s">
        <v>55</v>
      </c>
      <c r="B33" s="4" t="s">
        <v>15</v>
      </c>
      <c r="C33" s="4">
        <v>1</v>
      </c>
      <c r="D33" s="4">
        <v>101.6</v>
      </c>
      <c r="E33" s="3" t="s">
        <v>126</v>
      </c>
    </row>
    <row r="34" spans="1:5" ht="15.75" x14ac:dyDescent="0.25">
      <c r="A34" s="5" t="s">
        <v>118</v>
      </c>
      <c r="B34" s="4" t="s">
        <v>12</v>
      </c>
      <c r="C34" s="4">
        <v>2</v>
      </c>
      <c r="D34" s="4">
        <v>352</v>
      </c>
      <c r="E34" s="3" t="s">
        <v>18</v>
      </c>
    </row>
    <row r="35" spans="1:5" ht="15.75" x14ac:dyDescent="0.25">
      <c r="A35" s="6" t="s">
        <v>159</v>
      </c>
      <c r="B35" s="4"/>
      <c r="C35" s="4"/>
      <c r="D35" s="1" t="s">
        <v>127</v>
      </c>
      <c r="E35" s="3"/>
    </row>
    <row r="36" spans="1:5" ht="15.75" x14ac:dyDescent="0.25">
      <c r="A36" s="3" t="s">
        <v>205</v>
      </c>
      <c r="B36" s="3"/>
      <c r="C36" s="3"/>
      <c r="D36" s="4">
        <v>902.11</v>
      </c>
      <c r="E36" s="3"/>
    </row>
    <row r="37" spans="1:5" ht="15.75" x14ac:dyDescent="0.25">
      <c r="A37" s="3" t="s">
        <v>195</v>
      </c>
      <c r="B37" s="3"/>
      <c r="C37" s="3"/>
      <c r="D37" s="4">
        <v>21596.62</v>
      </c>
      <c r="E37" s="3"/>
    </row>
    <row r="38" spans="1:5" ht="15.75" x14ac:dyDescent="0.25">
      <c r="A38" s="3" t="s">
        <v>206</v>
      </c>
      <c r="B38" s="3"/>
      <c r="C38" s="3"/>
      <c r="D38" s="4">
        <v>1984.9</v>
      </c>
      <c r="E38" s="3"/>
    </row>
    <row r="39" spans="1:5" ht="15.75" x14ac:dyDescent="0.25">
      <c r="A39" s="3" t="s">
        <v>207</v>
      </c>
      <c r="B39" s="3"/>
      <c r="C39" s="3"/>
      <c r="D39" s="4">
        <v>1014.54</v>
      </c>
      <c r="E39" s="3"/>
    </row>
    <row r="40" spans="1:5" ht="15.75" x14ac:dyDescent="0.25">
      <c r="A40" s="3" t="s">
        <v>97</v>
      </c>
      <c r="B40" s="3"/>
      <c r="C40" s="3"/>
      <c r="D40" s="4">
        <v>670</v>
      </c>
      <c r="E40" s="3"/>
    </row>
    <row r="41" spans="1:5" ht="15.75" x14ac:dyDescent="0.25">
      <c r="A41" s="3" t="s">
        <v>208</v>
      </c>
      <c r="B41" s="3"/>
      <c r="C41" s="3"/>
      <c r="D41" s="4">
        <v>1141.46</v>
      </c>
      <c r="E41" s="3"/>
    </row>
    <row r="42" spans="1:5" ht="15.75" x14ac:dyDescent="0.25">
      <c r="A42" s="3" t="s">
        <v>18</v>
      </c>
      <c r="B42" s="3"/>
      <c r="C42" s="3"/>
      <c r="D42" s="4">
        <v>1035.8</v>
      </c>
      <c r="E42" s="3"/>
    </row>
    <row r="43" spans="1:5" ht="15.75" x14ac:dyDescent="0.25">
      <c r="A43" s="3" t="s">
        <v>16</v>
      </c>
      <c r="B43" s="3"/>
      <c r="C43" s="3"/>
      <c r="D43" s="4">
        <v>1227.58</v>
      </c>
      <c r="E43" s="3"/>
    </row>
    <row r="44" spans="1:5" ht="15.75" x14ac:dyDescent="0.25">
      <c r="A44" s="3" t="s">
        <v>196</v>
      </c>
      <c r="B44" s="3"/>
      <c r="C44" s="3"/>
      <c r="D44" s="4">
        <v>48140.79</v>
      </c>
      <c r="E44" s="3"/>
    </row>
    <row r="45" spans="1:5" ht="15.75" x14ac:dyDescent="0.25">
      <c r="A45" s="3" t="s">
        <v>197</v>
      </c>
      <c r="B45" s="3"/>
      <c r="C45" s="3"/>
      <c r="D45" s="4">
        <v>1694.04</v>
      </c>
      <c r="E45" s="3"/>
    </row>
    <row r="46" spans="1:5" ht="15.75" x14ac:dyDescent="0.25">
      <c r="A46" s="3" t="s">
        <v>198</v>
      </c>
      <c r="B46" s="3"/>
      <c r="C46" s="3"/>
      <c r="D46" s="4">
        <v>2464.3200000000002</v>
      </c>
      <c r="E46" s="3"/>
    </row>
    <row r="47" spans="1:5" ht="15.75" x14ac:dyDescent="0.25">
      <c r="A47" s="3" t="s">
        <v>199</v>
      </c>
      <c r="B47" s="3"/>
      <c r="C47" s="3"/>
      <c r="D47" s="4">
        <v>7350.12</v>
      </c>
      <c r="E47" s="3"/>
    </row>
    <row r="48" spans="1:5" ht="15.75" x14ac:dyDescent="0.25">
      <c r="A48" s="3" t="s">
        <v>200</v>
      </c>
      <c r="B48" s="3"/>
      <c r="C48" s="3"/>
      <c r="D48" s="4">
        <v>51830.7</v>
      </c>
      <c r="E48" s="3"/>
    </row>
    <row r="49" spans="1:5" ht="15.75" x14ac:dyDescent="0.25">
      <c r="A49" s="3" t="s">
        <v>201</v>
      </c>
      <c r="B49" s="3"/>
      <c r="C49" s="3"/>
      <c r="D49" s="4">
        <v>20854.64</v>
      </c>
      <c r="E49" s="3"/>
    </row>
    <row r="50" spans="1:5" ht="15.75" x14ac:dyDescent="0.25">
      <c r="A50" s="3" t="s">
        <v>209</v>
      </c>
      <c r="B50" s="3"/>
      <c r="C50" s="3"/>
      <c r="D50" s="4">
        <v>12817</v>
      </c>
      <c r="E50" s="3"/>
    </row>
    <row r="51" spans="1:5" ht="15.75" x14ac:dyDescent="0.25">
      <c r="A51" s="3" t="s">
        <v>210</v>
      </c>
      <c r="B51" s="3"/>
      <c r="C51" s="3"/>
      <c r="D51" s="4">
        <v>963</v>
      </c>
      <c r="E51" s="3"/>
    </row>
    <row r="52" spans="1:5" ht="15.75" x14ac:dyDescent="0.25">
      <c r="A52" s="3" t="s">
        <v>211</v>
      </c>
      <c r="B52" s="3"/>
      <c r="C52" s="3"/>
      <c r="D52" s="4">
        <v>2476</v>
      </c>
      <c r="E52" s="3"/>
    </row>
    <row r="53" spans="1:5" ht="15.75" x14ac:dyDescent="0.25">
      <c r="A53" s="2" t="s">
        <v>45</v>
      </c>
      <c r="B53" s="2"/>
      <c r="C53" s="2"/>
      <c r="D53" s="1">
        <f>SUM(D36:D52)</f>
        <v>178163.62</v>
      </c>
      <c r="E53" s="3"/>
    </row>
    <row r="54" spans="1:5" ht="15.75" x14ac:dyDescent="0.25">
      <c r="A54" s="2"/>
      <c r="B54" s="2"/>
      <c r="C54" s="2"/>
      <c r="D54" s="3"/>
      <c r="E54" s="3"/>
    </row>
    <row r="55" spans="1:5" ht="15.75" x14ac:dyDescent="0.25">
      <c r="A55" s="11" t="s">
        <v>212</v>
      </c>
      <c r="B55" s="12"/>
      <c r="C55" s="13"/>
      <c r="D55" s="8">
        <f>D2-D53</f>
        <v>-13064.619999999995</v>
      </c>
      <c r="E55" s="3"/>
    </row>
    <row r="56" spans="1:5" ht="15.75" x14ac:dyDescent="0.25">
      <c r="A56" s="3"/>
      <c r="B56" s="3"/>
      <c r="C56" s="3"/>
      <c r="D56" s="3"/>
      <c r="E56" s="3"/>
    </row>
  </sheetData>
  <mergeCells count="3">
    <mergeCell ref="A55:C55"/>
    <mergeCell ref="A1:E1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3" sqref="A3:XFD3"/>
    </sheetView>
  </sheetViews>
  <sheetFormatPr defaultRowHeight="15" x14ac:dyDescent="0.25"/>
  <cols>
    <col min="1" max="1" width="38.85546875" customWidth="1"/>
    <col min="4" max="4" width="10.28515625" customWidth="1"/>
    <col min="5" max="5" width="35.28515625" customWidth="1"/>
  </cols>
  <sheetData>
    <row r="1" spans="1:5" ht="38.25" customHeight="1" x14ac:dyDescent="0.25">
      <c r="A1" s="14" t="s">
        <v>166</v>
      </c>
      <c r="B1" s="14"/>
      <c r="C1" s="14"/>
      <c r="D1" s="14"/>
      <c r="E1" s="14"/>
    </row>
    <row r="2" spans="1:5" ht="15.75" x14ac:dyDescent="0.25">
      <c r="A2" s="1" t="s">
        <v>192</v>
      </c>
      <c r="B2" s="1">
        <v>11.28</v>
      </c>
      <c r="C2" s="1"/>
      <c r="D2" s="1">
        <v>165163</v>
      </c>
      <c r="E2" s="1"/>
    </row>
    <row r="3" spans="1:5" ht="15.75" x14ac:dyDescent="0.25">
      <c r="A3" s="15" t="s">
        <v>156</v>
      </c>
      <c r="B3" s="15"/>
      <c r="C3" s="15"/>
      <c r="D3" s="15"/>
      <c r="E3" s="15"/>
    </row>
    <row r="4" spans="1:5" ht="15.75" x14ac:dyDescent="0.25">
      <c r="A4" s="2" t="s">
        <v>155</v>
      </c>
      <c r="B4" s="4"/>
      <c r="C4" s="4" t="s">
        <v>157</v>
      </c>
      <c r="D4" s="4" t="s">
        <v>6</v>
      </c>
      <c r="E4" s="3" t="s">
        <v>9</v>
      </c>
    </row>
    <row r="5" spans="1:5" ht="15.75" x14ac:dyDescent="0.25">
      <c r="A5" s="5" t="s">
        <v>96</v>
      </c>
      <c r="B5" s="4" t="s">
        <v>12</v>
      </c>
      <c r="C5" s="4">
        <v>150</v>
      </c>
      <c r="D5" s="4" t="s">
        <v>128</v>
      </c>
      <c r="E5" s="3" t="s">
        <v>97</v>
      </c>
    </row>
    <row r="6" spans="1:5" ht="15.75" x14ac:dyDescent="0.25">
      <c r="A6" s="5" t="s">
        <v>118</v>
      </c>
      <c r="B6" s="4" t="s">
        <v>12</v>
      </c>
      <c r="C6" s="4">
        <v>1</v>
      </c>
      <c r="D6" s="4">
        <v>176</v>
      </c>
      <c r="E6" s="3" t="s">
        <v>129</v>
      </c>
    </row>
    <row r="7" spans="1:5" ht="15.75" x14ac:dyDescent="0.25">
      <c r="A7" s="5" t="s">
        <v>36</v>
      </c>
      <c r="B7" s="4" t="s">
        <v>15</v>
      </c>
      <c r="C7" s="4">
        <v>3</v>
      </c>
      <c r="D7" s="4">
        <v>39</v>
      </c>
      <c r="E7" s="3" t="s">
        <v>37</v>
      </c>
    </row>
    <row r="8" spans="1:5" ht="15.75" x14ac:dyDescent="0.25">
      <c r="A8" s="5" t="s">
        <v>130</v>
      </c>
      <c r="B8" s="4" t="s">
        <v>15</v>
      </c>
      <c r="C8" s="4">
        <v>2</v>
      </c>
      <c r="D8" s="4">
        <v>180</v>
      </c>
      <c r="E8" s="3" t="s">
        <v>82</v>
      </c>
    </row>
    <row r="9" spans="1:5" ht="15.75" x14ac:dyDescent="0.25">
      <c r="A9" s="5" t="s">
        <v>86</v>
      </c>
      <c r="B9" s="4" t="s">
        <v>15</v>
      </c>
      <c r="C9" s="4">
        <v>1</v>
      </c>
      <c r="D9" s="4">
        <v>141.69999999999999</v>
      </c>
      <c r="E9" s="3" t="s">
        <v>82</v>
      </c>
    </row>
    <row r="10" spans="1:5" ht="15.75" x14ac:dyDescent="0.25">
      <c r="A10" s="5" t="s">
        <v>131</v>
      </c>
      <c r="B10" s="4" t="s">
        <v>15</v>
      </c>
      <c r="C10" s="4">
        <v>2</v>
      </c>
      <c r="D10" s="4">
        <v>409.2</v>
      </c>
      <c r="E10" s="3" t="s">
        <v>82</v>
      </c>
    </row>
    <row r="11" spans="1:5" ht="31.5" x14ac:dyDescent="0.25">
      <c r="A11" s="5" t="s">
        <v>132</v>
      </c>
      <c r="B11" s="4" t="s">
        <v>15</v>
      </c>
      <c r="C11" s="4">
        <v>1</v>
      </c>
      <c r="D11" s="4">
        <v>48.49</v>
      </c>
      <c r="E11" s="3" t="s">
        <v>82</v>
      </c>
    </row>
    <row r="12" spans="1:5" ht="15.75" x14ac:dyDescent="0.25">
      <c r="A12" s="5" t="s">
        <v>96</v>
      </c>
      <c r="B12" s="4" t="s">
        <v>12</v>
      </c>
      <c r="C12" s="4">
        <v>30</v>
      </c>
      <c r="D12" s="4">
        <v>201</v>
      </c>
      <c r="E12" s="3" t="s">
        <v>133</v>
      </c>
    </row>
    <row r="13" spans="1:5" ht="15.75" x14ac:dyDescent="0.25">
      <c r="A13" s="5" t="s">
        <v>43</v>
      </c>
      <c r="B13" s="4" t="s">
        <v>15</v>
      </c>
      <c r="C13" s="4">
        <v>1</v>
      </c>
      <c r="D13" s="4">
        <v>538</v>
      </c>
      <c r="E13" s="3" t="s">
        <v>75</v>
      </c>
    </row>
    <row r="14" spans="1:5" ht="15.75" x14ac:dyDescent="0.25">
      <c r="A14" s="5" t="s">
        <v>134</v>
      </c>
      <c r="B14" s="4" t="s">
        <v>15</v>
      </c>
      <c r="C14" s="4">
        <v>1</v>
      </c>
      <c r="D14" s="4">
        <v>456</v>
      </c>
      <c r="E14" s="3" t="s">
        <v>75</v>
      </c>
    </row>
    <row r="15" spans="1:5" ht="15.75" x14ac:dyDescent="0.25">
      <c r="A15" s="5" t="s">
        <v>38</v>
      </c>
      <c r="B15" s="4" t="s">
        <v>15</v>
      </c>
      <c r="C15" s="4">
        <v>1</v>
      </c>
      <c r="D15" s="4">
        <v>76.5</v>
      </c>
      <c r="E15" s="3" t="s">
        <v>39</v>
      </c>
    </row>
    <row r="16" spans="1:5" ht="15.75" x14ac:dyDescent="0.25">
      <c r="A16" s="5" t="s">
        <v>43</v>
      </c>
      <c r="B16" s="4" t="s">
        <v>15</v>
      </c>
      <c r="C16" s="4">
        <v>1</v>
      </c>
      <c r="D16" s="4">
        <v>540.44000000000005</v>
      </c>
      <c r="E16" s="3" t="s">
        <v>39</v>
      </c>
    </row>
    <row r="17" spans="1:5" ht="15.75" x14ac:dyDescent="0.25">
      <c r="A17" s="6" t="s">
        <v>159</v>
      </c>
      <c r="B17" s="4"/>
      <c r="C17" s="4"/>
      <c r="D17" s="1" t="s">
        <v>135</v>
      </c>
      <c r="E17" s="3"/>
    </row>
    <row r="18" spans="1:5" ht="15.75" x14ac:dyDescent="0.25">
      <c r="A18" s="3" t="s">
        <v>205</v>
      </c>
      <c r="B18" s="3"/>
      <c r="C18" s="3"/>
      <c r="D18" s="4">
        <v>902.11</v>
      </c>
      <c r="E18" s="3"/>
    </row>
    <row r="19" spans="1:5" ht="15.75" x14ac:dyDescent="0.25">
      <c r="A19" s="3" t="s">
        <v>195</v>
      </c>
      <c r="B19" s="3"/>
      <c r="C19" s="3"/>
      <c r="D19" s="4">
        <v>21885</v>
      </c>
      <c r="E19" s="3"/>
    </row>
    <row r="20" spans="1:5" ht="15.75" x14ac:dyDescent="0.25">
      <c r="A20" s="3" t="s">
        <v>215</v>
      </c>
      <c r="B20" s="3"/>
      <c r="C20" s="3"/>
      <c r="D20" s="4">
        <v>201</v>
      </c>
      <c r="E20" s="3"/>
    </row>
    <row r="21" spans="1:5" ht="15.75" x14ac:dyDescent="0.25">
      <c r="A21" s="3" t="s">
        <v>207</v>
      </c>
      <c r="B21" s="3"/>
      <c r="C21" s="3"/>
      <c r="D21" s="4">
        <v>176</v>
      </c>
      <c r="E21" s="3"/>
    </row>
    <row r="22" spans="1:5" ht="15.75" x14ac:dyDescent="0.25">
      <c r="A22" s="3" t="s">
        <v>97</v>
      </c>
      <c r="B22" s="3"/>
      <c r="C22" s="3"/>
      <c r="D22" s="4">
        <v>1005</v>
      </c>
      <c r="E22" s="3"/>
    </row>
    <row r="23" spans="1:5" ht="15.75" x14ac:dyDescent="0.25">
      <c r="A23" s="3" t="s">
        <v>204</v>
      </c>
      <c r="B23" s="3"/>
      <c r="C23" s="3"/>
      <c r="D23" s="4">
        <v>779.39</v>
      </c>
      <c r="E23" s="3"/>
    </row>
    <row r="24" spans="1:5" ht="15.75" x14ac:dyDescent="0.25">
      <c r="A24" s="3" t="s">
        <v>16</v>
      </c>
      <c r="B24" s="3"/>
      <c r="C24" s="3"/>
      <c r="D24" s="4">
        <v>1649.93</v>
      </c>
      <c r="E24" s="3"/>
    </row>
    <row r="25" spans="1:5" ht="15.75" x14ac:dyDescent="0.25">
      <c r="A25" s="3" t="s">
        <v>196</v>
      </c>
      <c r="B25" s="3"/>
      <c r="C25" s="3"/>
      <c r="D25" s="4">
        <v>48158.02</v>
      </c>
      <c r="E25" s="3"/>
    </row>
    <row r="26" spans="1:5" ht="15.75" x14ac:dyDescent="0.25">
      <c r="A26" s="3" t="s">
        <v>197</v>
      </c>
      <c r="B26" s="3"/>
      <c r="C26" s="3"/>
      <c r="D26" s="4">
        <v>1695.36</v>
      </c>
      <c r="E26" s="3"/>
    </row>
    <row r="27" spans="1:5" ht="15.75" x14ac:dyDescent="0.25">
      <c r="A27" s="3" t="s">
        <v>198</v>
      </c>
      <c r="B27" s="3"/>
      <c r="C27" s="3"/>
      <c r="D27" s="4">
        <v>2467.3200000000002</v>
      </c>
      <c r="E27" s="3"/>
    </row>
    <row r="28" spans="1:5" ht="15.75" x14ac:dyDescent="0.25">
      <c r="A28" s="3" t="s">
        <v>199</v>
      </c>
      <c r="B28" s="3"/>
      <c r="C28" s="3"/>
      <c r="D28" s="4">
        <v>7352.88</v>
      </c>
      <c r="E28" s="3"/>
    </row>
    <row r="29" spans="1:5" ht="15.75" x14ac:dyDescent="0.25">
      <c r="A29" s="3" t="s">
        <v>200</v>
      </c>
      <c r="B29" s="3"/>
      <c r="C29" s="3"/>
      <c r="D29" s="4">
        <v>51836.7</v>
      </c>
      <c r="E29" s="3"/>
    </row>
    <row r="30" spans="1:5" ht="15.75" x14ac:dyDescent="0.25">
      <c r="A30" s="3" t="s">
        <v>201</v>
      </c>
      <c r="B30" s="3"/>
      <c r="C30" s="3"/>
      <c r="D30" s="4">
        <v>20862.759999999998</v>
      </c>
      <c r="E30" s="3"/>
    </row>
    <row r="31" spans="1:5" ht="15.75" x14ac:dyDescent="0.25">
      <c r="A31" s="3" t="s">
        <v>209</v>
      </c>
      <c r="B31" s="3"/>
      <c r="C31" s="3"/>
      <c r="D31" s="4">
        <v>19359</v>
      </c>
      <c r="E31" s="3"/>
    </row>
    <row r="32" spans="1:5" ht="15.75" x14ac:dyDescent="0.25">
      <c r="A32" s="3" t="s">
        <v>210</v>
      </c>
      <c r="B32" s="3"/>
      <c r="C32" s="3"/>
      <c r="D32" s="4">
        <v>963</v>
      </c>
      <c r="E32" s="3"/>
    </row>
    <row r="33" spans="1:5" ht="15.75" x14ac:dyDescent="0.25">
      <c r="A33" s="3" t="s">
        <v>211</v>
      </c>
      <c r="B33" s="3"/>
      <c r="C33" s="3"/>
      <c r="D33" s="4">
        <v>2477</v>
      </c>
      <c r="E33" s="3"/>
    </row>
    <row r="34" spans="1:5" ht="15.75" x14ac:dyDescent="0.25">
      <c r="A34" s="2" t="s">
        <v>45</v>
      </c>
      <c r="B34" s="2"/>
      <c r="C34" s="2"/>
      <c r="D34" s="1">
        <f>SUM(D18:D33)</f>
        <v>181770.47000000003</v>
      </c>
      <c r="E34" s="3"/>
    </row>
    <row r="35" spans="1:5" ht="15.75" x14ac:dyDescent="0.25">
      <c r="A35" s="2"/>
      <c r="B35" s="2"/>
      <c r="C35" s="2"/>
      <c r="D35" s="3"/>
      <c r="E35" s="3"/>
    </row>
    <row r="36" spans="1:5" ht="15.75" x14ac:dyDescent="0.25">
      <c r="A36" s="11" t="s">
        <v>212</v>
      </c>
      <c r="B36" s="12"/>
      <c r="C36" s="13"/>
      <c r="D36" s="8">
        <f>D2-D34</f>
        <v>-16607.47000000003</v>
      </c>
      <c r="E36" s="3"/>
    </row>
    <row r="37" spans="1:5" ht="15.75" x14ac:dyDescent="0.25">
      <c r="A37" s="3"/>
      <c r="B37" s="3"/>
      <c r="C37" s="3"/>
      <c r="D37" s="3"/>
      <c r="E37" s="3"/>
    </row>
  </sheetData>
  <mergeCells count="3">
    <mergeCell ref="A36:C36"/>
    <mergeCell ref="A1:E1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:XFD3"/>
    </sheetView>
  </sheetViews>
  <sheetFormatPr defaultRowHeight="15" x14ac:dyDescent="0.25"/>
  <cols>
    <col min="1" max="1" width="31.7109375" customWidth="1"/>
    <col min="2" max="2" width="5.85546875" customWidth="1"/>
    <col min="4" max="4" width="12.7109375" customWidth="1"/>
    <col min="5" max="5" width="36.28515625" customWidth="1"/>
  </cols>
  <sheetData>
    <row r="1" spans="1:5" ht="30.75" customHeight="1" x14ac:dyDescent="0.25">
      <c r="A1" s="14" t="s">
        <v>164</v>
      </c>
      <c r="B1" s="14"/>
      <c r="C1" s="14"/>
      <c r="D1" s="14"/>
      <c r="E1" s="14"/>
    </row>
    <row r="2" spans="1:5" ht="15.75" x14ac:dyDescent="0.25">
      <c r="A2" s="1" t="s">
        <v>193</v>
      </c>
      <c r="B2" s="1">
        <v>11.28</v>
      </c>
      <c r="C2" s="1"/>
      <c r="D2" s="1">
        <v>162373</v>
      </c>
      <c r="E2" s="1"/>
    </row>
    <row r="3" spans="1:5" ht="15.75" x14ac:dyDescent="0.25">
      <c r="A3" s="15" t="s">
        <v>156</v>
      </c>
      <c r="B3" s="15"/>
      <c r="C3" s="15"/>
      <c r="D3" s="15"/>
      <c r="E3" s="15"/>
    </row>
    <row r="4" spans="1:5" ht="15.75" x14ac:dyDescent="0.25">
      <c r="A4" s="2" t="s">
        <v>155</v>
      </c>
      <c r="B4" s="4"/>
      <c r="C4" s="4" t="s">
        <v>157</v>
      </c>
      <c r="D4" s="4" t="s">
        <v>6</v>
      </c>
      <c r="E4" s="3" t="s">
        <v>9</v>
      </c>
    </row>
    <row r="5" spans="1:5" ht="15.75" x14ac:dyDescent="0.25">
      <c r="A5" s="5" t="s">
        <v>96</v>
      </c>
      <c r="B5" s="4" t="s">
        <v>12</v>
      </c>
      <c r="C5" s="4">
        <v>100</v>
      </c>
      <c r="D5" s="4">
        <v>670</v>
      </c>
      <c r="E5" s="3" t="s">
        <v>97</v>
      </c>
    </row>
    <row r="6" spans="1:5" ht="31.5" x14ac:dyDescent="0.25">
      <c r="A6" s="5" t="s">
        <v>121</v>
      </c>
      <c r="B6" s="4" t="s">
        <v>41</v>
      </c>
      <c r="C6" s="4">
        <v>15</v>
      </c>
      <c r="D6" s="4" t="s">
        <v>136</v>
      </c>
      <c r="E6" s="3" t="s">
        <v>117</v>
      </c>
    </row>
    <row r="7" spans="1:5" ht="15.75" x14ac:dyDescent="0.25">
      <c r="A7" s="5" t="s">
        <v>96</v>
      </c>
      <c r="B7" s="4" t="s">
        <v>12</v>
      </c>
      <c r="C7" s="4">
        <v>20</v>
      </c>
      <c r="D7" s="4">
        <v>134</v>
      </c>
      <c r="E7" s="3" t="s">
        <v>117</v>
      </c>
    </row>
    <row r="8" spans="1:5" ht="15.75" x14ac:dyDescent="0.25">
      <c r="A8" s="6" t="s">
        <v>159</v>
      </c>
      <c r="B8" s="4"/>
      <c r="C8" s="4"/>
      <c r="D8" s="1" t="s">
        <v>137</v>
      </c>
      <c r="E8" s="3"/>
    </row>
    <row r="9" spans="1:5" ht="15.75" x14ac:dyDescent="0.25">
      <c r="A9" s="5" t="s">
        <v>205</v>
      </c>
      <c r="B9" s="3"/>
      <c r="C9" s="3"/>
      <c r="D9" s="4">
        <v>902.11</v>
      </c>
      <c r="E9" s="3"/>
    </row>
    <row r="10" spans="1:5" ht="15.75" x14ac:dyDescent="0.25">
      <c r="A10" s="3" t="s">
        <v>195</v>
      </c>
      <c r="B10" s="3"/>
      <c r="C10" s="3"/>
      <c r="D10" s="4">
        <v>16037</v>
      </c>
      <c r="E10" s="3"/>
    </row>
    <row r="11" spans="1:5" ht="15.75" x14ac:dyDescent="0.25">
      <c r="A11" s="3" t="s">
        <v>207</v>
      </c>
      <c r="B11" s="3"/>
      <c r="C11" s="3"/>
      <c r="D11" s="4">
        <v>1306.51</v>
      </c>
      <c r="E11" s="3"/>
    </row>
    <row r="12" spans="1:5" ht="15.75" x14ac:dyDescent="0.25">
      <c r="A12" s="3" t="s">
        <v>97</v>
      </c>
      <c r="B12" s="3"/>
      <c r="C12" s="3"/>
      <c r="D12" s="4">
        <v>670</v>
      </c>
      <c r="E12" s="3"/>
    </row>
    <row r="13" spans="1:5" ht="15.75" x14ac:dyDescent="0.25">
      <c r="A13" s="3" t="s">
        <v>196</v>
      </c>
      <c r="B13" s="3"/>
      <c r="C13" s="3"/>
      <c r="D13" s="4">
        <v>47324.44</v>
      </c>
      <c r="E13" s="3"/>
    </row>
    <row r="14" spans="1:5" ht="15.75" x14ac:dyDescent="0.25">
      <c r="A14" s="3" t="s">
        <v>197</v>
      </c>
      <c r="B14" s="3"/>
      <c r="C14" s="3"/>
      <c r="D14" s="4">
        <v>1658.04</v>
      </c>
      <c r="E14" s="3"/>
    </row>
    <row r="15" spans="1:5" ht="15.75" x14ac:dyDescent="0.25">
      <c r="A15" s="3" t="s">
        <v>198</v>
      </c>
      <c r="B15" s="3"/>
      <c r="C15" s="3"/>
      <c r="D15" s="4">
        <v>2424.36</v>
      </c>
      <c r="E15" s="3"/>
    </row>
    <row r="16" spans="1:5" ht="15.75" x14ac:dyDescent="0.25">
      <c r="A16" s="3" t="s">
        <v>199</v>
      </c>
      <c r="B16" s="3"/>
      <c r="C16" s="3"/>
      <c r="D16" s="4">
        <v>7228.84</v>
      </c>
      <c r="E16" s="3"/>
    </row>
    <row r="17" spans="1:5" ht="15.75" x14ac:dyDescent="0.25">
      <c r="A17" s="3" t="s">
        <v>200</v>
      </c>
      <c r="B17" s="3"/>
      <c r="C17" s="3"/>
      <c r="D17" s="4">
        <v>51068.23</v>
      </c>
      <c r="E17" s="3"/>
    </row>
    <row r="18" spans="1:5" ht="15.75" x14ac:dyDescent="0.25">
      <c r="A18" s="3" t="s">
        <v>201</v>
      </c>
      <c r="B18" s="3"/>
      <c r="C18" s="3"/>
      <c r="D18" s="4">
        <v>20510.28</v>
      </c>
      <c r="E18" s="3"/>
    </row>
    <row r="19" spans="1:5" ht="15.75" x14ac:dyDescent="0.25">
      <c r="A19" s="3" t="s">
        <v>209</v>
      </c>
      <c r="B19" s="3"/>
      <c r="C19" s="3"/>
      <c r="D19" s="4">
        <v>17562</v>
      </c>
      <c r="E19" s="3"/>
    </row>
    <row r="20" spans="1:5" ht="15.75" x14ac:dyDescent="0.25">
      <c r="A20" s="3" t="s">
        <v>210</v>
      </c>
      <c r="B20" s="3"/>
      <c r="C20" s="3"/>
      <c r="D20" s="4">
        <v>947</v>
      </c>
      <c r="E20" s="3"/>
    </row>
    <row r="21" spans="1:5" ht="15.75" x14ac:dyDescent="0.25">
      <c r="A21" s="3" t="s">
        <v>211</v>
      </c>
      <c r="B21" s="3"/>
      <c r="C21" s="3"/>
      <c r="D21" s="4">
        <v>2435</v>
      </c>
      <c r="E21" s="3"/>
    </row>
    <row r="22" spans="1:5" ht="15.75" x14ac:dyDescent="0.25">
      <c r="A22" s="2" t="s">
        <v>45</v>
      </c>
      <c r="B22" s="2"/>
      <c r="C22" s="2"/>
      <c r="D22" s="1">
        <f>SUM(D9:D21)</f>
        <v>170073.81</v>
      </c>
      <c r="E22" s="3"/>
    </row>
    <row r="23" spans="1:5" ht="15.75" x14ac:dyDescent="0.25">
      <c r="A23" s="2"/>
      <c r="B23" s="2"/>
      <c r="C23" s="2"/>
      <c r="D23" s="4"/>
      <c r="E23" s="3"/>
    </row>
    <row r="24" spans="1:5" ht="15.75" x14ac:dyDescent="0.25">
      <c r="A24" s="11" t="s">
        <v>212</v>
      </c>
      <c r="B24" s="12"/>
      <c r="C24" s="13"/>
      <c r="D24" s="8">
        <f>D2-D22</f>
        <v>-7700.8099999999977</v>
      </c>
      <c r="E24" s="3"/>
    </row>
    <row r="25" spans="1:5" ht="15.75" x14ac:dyDescent="0.25">
      <c r="A25" s="3"/>
      <c r="B25" s="3"/>
      <c r="C25" s="3"/>
      <c r="D25" s="3"/>
      <c r="E25" s="3"/>
    </row>
  </sheetData>
  <mergeCells count="3">
    <mergeCell ref="A1:E1"/>
    <mergeCell ref="A3:E3"/>
    <mergeCell ref="A24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0" workbookViewId="0">
      <selection activeCell="J8" sqref="J8"/>
    </sheetView>
  </sheetViews>
  <sheetFormatPr defaultRowHeight="15" x14ac:dyDescent="0.25"/>
  <cols>
    <col min="1" max="1" width="32.28515625" customWidth="1"/>
    <col min="4" max="4" width="11.5703125" customWidth="1"/>
    <col min="5" max="5" width="31.140625" customWidth="1"/>
  </cols>
  <sheetData>
    <row r="1" spans="1:5" ht="30" customHeight="1" x14ac:dyDescent="0.25">
      <c r="A1" s="14" t="s">
        <v>165</v>
      </c>
      <c r="B1" s="14"/>
      <c r="C1" s="14"/>
      <c r="D1" s="14"/>
      <c r="E1" s="14"/>
    </row>
    <row r="2" spans="1:5" ht="15.75" x14ac:dyDescent="0.25">
      <c r="A2" s="1" t="s">
        <v>194</v>
      </c>
      <c r="B2" s="1">
        <v>11.28</v>
      </c>
      <c r="C2" s="1"/>
      <c r="D2" s="1">
        <v>160663</v>
      </c>
      <c r="E2" s="1"/>
    </row>
    <row r="3" spans="1:5" ht="15.75" x14ac:dyDescent="0.25">
      <c r="A3" s="15" t="s">
        <v>156</v>
      </c>
      <c r="B3" s="15"/>
      <c r="C3" s="15"/>
      <c r="D3" s="15"/>
      <c r="E3" s="15"/>
    </row>
    <row r="4" spans="1:5" ht="15.75" x14ac:dyDescent="0.25">
      <c r="A4" s="2" t="s">
        <v>155</v>
      </c>
      <c r="B4" s="4"/>
      <c r="C4" s="4" t="s">
        <v>157</v>
      </c>
      <c r="D4" s="4" t="s">
        <v>6</v>
      </c>
      <c r="E4" s="3" t="s">
        <v>9</v>
      </c>
    </row>
    <row r="5" spans="1:5" ht="15.75" x14ac:dyDescent="0.25">
      <c r="A5" s="5" t="s">
        <v>48</v>
      </c>
      <c r="B5" s="4" t="s">
        <v>15</v>
      </c>
      <c r="C5" s="4">
        <v>2</v>
      </c>
      <c r="D5" s="4">
        <v>530</v>
      </c>
      <c r="E5" s="3" t="s">
        <v>50</v>
      </c>
    </row>
    <row r="6" spans="1:5" ht="15.75" x14ac:dyDescent="0.25">
      <c r="A6" s="5" t="s">
        <v>96</v>
      </c>
      <c r="B6" s="4" t="s">
        <v>12</v>
      </c>
      <c r="C6" s="4">
        <v>100</v>
      </c>
      <c r="D6" s="4">
        <v>670</v>
      </c>
      <c r="E6" s="3" t="s">
        <v>97</v>
      </c>
    </row>
    <row r="7" spans="1:5" ht="15.75" x14ac:dyDescent="0.25">
      <c r="A7" s="5" t="s">
        <v>36</v>
      </c>
      <c r="B7" s="4" t="s">
        <v>15</v>
      </c>
      <c r="C7" s="4">
        <v>3</v>
      </c>
      <c r="D7" s="4">
        <v>39</v>
      </c>
      <c r="E7" s="3" t="s">
        <v>75</v>
      </c>
    </row>
    <row r="8" spans="1:5" ht="47.25" x14ac:dyDescent="0.25">
      <c r="A8" s="5" t="s">
        <v>98</v>
      </c>
      <c r="B8" s="4" t="s">
        <v>15</v>
      </c>
      <c r="C8" s="4">
        <v>2</v>
      </c>
      <c r="D8" s="4">
        <v>73.62</v>
      </c>
      <c r="E8" s="3" t="s">
        <v>75</v>
      </c>
    </row>
    <row r="9" spans="1:5" ht="15.75" x14ac:dyDescent="0.25">
      <c r="A9" s="5" t="s">
        <v>138</v>
      </c>
      <c r="B9" s="4" t="s">
        <v>15</v>
      </c>
      <c r="C9" s="4">
        <v>5</v>
      </c>
      <c r="D9" s="4">
        <v>100</v>
      </c>
      <c r="E9" s="3" t="s">
        <v>139</v>
      </c>
    </row>
    <row r="10" spans="1:5" ht="15.75" x14ac:dyDescent="0.25">
      <c r="A10" s="5" t="s">
        <v>140</v>
      </c>
      <c r="B10" s="4" t="s">
        <v>15</v>
      </c>
      <c r="C10" s="4">
        <v>1</v>
      </c>
      <c r="D10" s="4">
        <v>525</v>
      </c>
      <c r="E10" s="3" t="s">
        <v>107</v>
      </c>
    </row>
    <row r="11" spans="1:5" ht="15.75" x14ac:dyDescent="0.25">
      <c r="A11" s="5" t="s">
        <v>43</v>
      </c>
      <c r="B11" s="4" t="s">
        <v>15</v>
      </c>
      <c r="C11" s="4">
        <v>1</v>
      </c>
      <c r="D11" s="4">
        <v>538</v>
      </c>
      <c r="E11" s="3" t="s">
        <v>101</v>
      </c>
    </row>
    <row r="12" spans="1:5" ht="31.5" x14ac:dyDescent="0.25">
      <c r="A12" s="5" t="s">
        <v>132</v>
      </c>
      <c r="B12" s="4" t="s">
        <v>15</v>
      </c>
      <c r="C12" s="4">
        <v>1</v>
      </c>
      <c r="D12" s="4">
        <v>50</v>
      </c>
      <c r="E12" s="3" t="s">
        <v>101</v>
      </c>
    </row>
    <row r="13" spans="1:5" ht="15.75" x14ac:dyDescent="0.25">
      <c r="A13" s="5" t="s">
        <v>36</v>
      </c>
      <c r="B13" s="4" t="s">
        <v>15</v>
      </c>
      <c r="C13" s="4">
        <v>5</v>
      </c>
      <c r="D13" s="4">
        <v>60</v>
      </c>
      <c r="E13" s="3" t="s">
        <v>37</v>
      </c>
    </row>
    <row r="14" spans="1:5" ht="15.75" x14ac:dyDescent="0.25">
      <c r="A14" s="5" t="s">
        <v>96</v>
      </c>
      <c r="B14" s="4" t="s">
        <v>12</v>
      </c>
      <c r="C14" s="4">
        <v>100</v>
      </c>
      <c r="D14" s="4">
        <v>670</v>
      </c>
      <c r="E14" s="3" t="s">
        <v>97</v>
      </c>
    </row>
    <row r="15" spans="1:5" ht="15.75" x14ac:dyDescent="0.25">
      <c r="A15" s="5" t="s">
        <v>141</v>
      </c>
      <c r="B15" s="4" t="s">
        <v>15</v>
      </c>
      <c r="C15" s="4">
        <v>2</v>
      </c>
      <c r="D15" s="4">
        <v>28.8</v>
      </c>
      <c r="E15" s="3" t="s">
        <v>18</v>
      </c>
    </row>
    <row r="16" spans="1:5" ht="15.75" x14ac:dyDescent="0.25">
      <c r="A16" s="5" t="s">
        <v>142</v>
      </c>
      <c r="B16" s="4" t="s">
        <v>15</v>
      </c>
      <c r="C16" s="4">
        <v>1</v>
      </c>
      <c r="D16" s="4">
        <v>341.5</v>
      </c>
      <c r="E16" s="3" t="s">
        <v>18</v>
      </c>
    </row>
    <row r="17" spans="1:5" ht="15.75" x14ac:dyDescent="0.25">
      <c r="A17" s="5" t="s">
        <v>143</v>
      </c>
      <c r="B17" s="4" t="s">
        <v>15</v>
      </c>
      <c r="C17" s="4">
        <v>1</v>
      </c>
      <c r="D17" s="4">
        <v>37.5</v>
      </c>
      <c r="E17" s="3" t="s">
        <v>18</v>
      </c>
    </row>
    <row r="18" spans="1:5" ht="15.75" x14ac:dyDescent="0.25">
      <c r="A18" s="5" t="s">
        <v>144</v>
      </c>
      <c r="B18" s="4" t="s">
        <v>15</v>
      </c>
      <c r="C18" s="4">
        <v>1</v>
      </c>
      <c r="D18" s="4">
        <v>16.399999999999999</v>
      </c>
      <c r="E18" s="3" t="s">
        <v>18</v>
      </c>
    </row>
    <row r="19" spans="1:5" ht="15.75" x14ac:dyDescent="0.25">
      <c r="A19" s="5" t="s">
        <v>145</v>
      </c>
      <c r="B19" s="4" t="s">
        <v>15</v>
      </c>
      <c r="C19" s="4">
        <v>1</v>
      </c>
      <c r="D19" s="4">
        <v>48</v>
      </c>
      <c r="E19" s="3" t="s">
        <v>18</v>
      </c>
    </row>
    <row r="20" spans="1:5" ht="15.75" x14ac:dyDescent="0.25">
      <c r="A20" s="5" t="s">
        <v>124</v>
      </c>
      <c r="B20" s="4" t="s">
        <v>125</v>
      </c>
      <c r="C20" s="4">
        <v>3</v>
      </c>
      <c r="D20" s="4">
        <v>166.65</v>
      </c>
      <c r="E20" s="3" t="s">
        <v>18</v>
      </c>
    </row>
    <row r="21" spans="1:5" ht="15.75" x14ac:dyDescent="0.25">
      <c r="A21" s="5" t="s">
        <v>118</v>
      </c>
      <c r="B21" s="4" t="s">
        <v>12</v>
      </c>
      <c r="C21" s="4">
        <v>1</v>
      </c>
      <c r="D21" s="4">
        <v>148.5</v>
      </c>
      <c r="E21" s="3" t="s">
        <v>18</v>
      </c>
    </row>
    <row r="22" spans="1:5" ht="15.75" x14ac:dyDescent="0.25">
      <c r="A22" s="5" t="s">
        <v>146</v>
      </c>
      <c r="B22" s="4" t="s">
        <v>15</v>
      </c>
      <c r="C22" s="4">
        <v>1</v>
      </c>
      <c r="D22" s="4">
        <v>240</v>
      </c>
      <c r="E22" s="3" t="s">
        <v>50</v>
      </c>
    </row>
    <row r="23" spans="1:5" ht="15.75" x14ac:dyDescent="0.25">
      <c r="A23" s="5" t="s">
        <v>147</v>
      </c>
      <c r="B23" s="4" t="s">
        <v>12</v>
      </c>
      <c r="C23" s="4">
        <v>1</v>
      </c>
      <c r="D23" s="4">
        <v>87.34</v>
      </c>
      <c r="E23" s="3" t="s">
        <v>50</v>
      </c>
    </row>
    <row r="24" spans="1:5" ht="15.75" x14ac:dyDescent="0.25">
      <c r="A24" s="5" t="s">
        <v>148</v>
      </c>
      <c r="B24" s="4" t="s">
        <v>15</v>
      </c>
      <c r="C24" s="4">
        <v>2</v>
      </c>
      <c r="D24" s="4">
        <v>440</v>
      </c>
      <c r="E24" s="3" t="s">
        <v>50</v>
      </c>
    </row>
    <row r="25" spans="1:5" ht="15.75" x14ac:dyDescent="0.25">
      <c r="A25" s="5" t="s">
        <v>36</v>
      </c>
      <c r="B25" s="4" t="s">
        <v>15</v>
      </c>
      <c r="C25" s="4">
        <v>4</v>
      </c>
      <c r="D25" s="4">
        <v>52</v>
      </c>
      <c r="E25" s="3" t="s">
        <v>37</v>
      </c>
    </row>
    <row r="26" spans="1:5" ht="15.75" x14ac:dyDescent="0.25">
      <c r="A26" s="5" t="s">
        <v>14</v>
      </c>
      <c r="B26" s="4" t="s">
        <v>15</v>
      </c>
      <c r="C26" s="4">
        <v>1</v>
      </c>
      <c r="D26" s="4">
        <v>26</v>
      </c>
      <c r="E26" s="3" t="s">
        <v>75</v>
      </c>
    </row>
    <row r="27" spans="1:5" ht="15.75" x14ac:dyDescent="0.25">
      <c r="A27" s="5" t="s">
        <v>36</v>
      </c>
      <c r="B27" s="4" t="s">
        <v>15</v>
      </c>
      <c r="C27" s="4">
        <v>4</v>
      </c>
      <c r="D27" s="4">
        <v>52</v>
      </c>
      <c r="E27" s="3" t="s">
        <v>75</v>
      </c>
    </row>
    <row r="28" spans="1:5" ht="31.5" x14ac:dyDescent="0.25">
      <c r="A28" s="5" t="s">
        <v>24</v>
      </c>
      <c r="B28" s="4" t="s">
        <v>12</v>
      </c>
      <c r="C28" s="4">
        <v>115</v>
      </c>
      <c r="D28" s="4" t="s">
        <v>149</v>
      </c>
      <c r="E28" s="3" t="s">
        <v>13</v>
      </c>
    </row>
    <row r="29" spans="1:5" ht="31.5" x14ac:dyDescent="0.25">
      <c r="A29" s="5" t="s">
        <v>105</v>
      </c>
      <c r="B29" s="4" t="s">
        <v>15</v>
      </c>
      <c r="C29" s="4">
        <v>1</v>
      </c>
      <c r="D29" s="4">
        <v>212.2</v>
      </c>
      <c r="E29" s="3" t="s">
        <v>150</v>
      </c>
    </row>
    <row r="30" spans="1:5" ht="15.75" x14ac:dyDescent="0.25">
      <c r="A30" s="5" t="s">
        <v>38</v>
      </c>
      <c r="B30" s="4" t="s">
        <v>15</v>
      </c>
      <c r="C30" s="4">
        <v>1</v>
      </c>
      <c r="D30" s="4">
        <v>76.5</v>
      </c>
      <c r="E30" s="3" t="s">
        <v>13</v>
      </c>
    </row>
    <row r="31" spans="1:5" ht="31.5" x14ac:dyDescent="0.25">
      <c r="A31" s="5" t="s">
        <v>24</v>
      </c>
      <c r="B31" s="4" t="s">
        <v>12</v>
      </c>
      <c r="C31" s="4">
        <v>25</v>
      </c>
      <c r="D31" s="4">
        <v>353</v>
      </c>
      <c r="E31" s="3" t="s">
        <v>13</v>
      </c>
    </row>
    <row r="32" spans="1:5" ht="31.5" x14ac:dyDescent="0.25">
      <c r="A32" s="5" t="s">
        <v>151</v>
      </c>
      <c r="B32" s="4" t="s">
        <v>12</v>
      </c>
      <c r="C32" s="4">
        <v>5</v>
      </c>
      <c r="D32" s="4">
        <v>597.85</v>
      </c>
      <c r="E32" s="3" t="s">
        <v>13</v>
      </c>
    </row>
    <row r="33" spans="1:5" ht="21" customHeight="1" x14ac:dyDescent="0.25">
      <c r="A33" s="5" t="s">
        <v>62</v>
      </c>
      <c r="B33" s="4" t="s">
        <v>12</v>
      </c>
      <c r="C33" s="4">
        <v>40</v>
      </c>
      <c r="D33" s="4" t="s">
        <v>152</v>
      </c>
      <c r="E33" s="3" t="s">
        <v>13</v>
      </c>
    </row>
    <row r="34" spans="1:5" ht="31.5" x14ac:dyDescent="0.25">
      <c r="A34" s="5" t="s">
        <v>58</v>
      </c>
      <c r="B34" s="4" t="s">
        <v>59</v>
      </c>
      <c r="C34" s="4">
        <v>1</v>
      </c>
      <c r="D34" s="4">
        <v>55.6</v>
      </c>
      <c r="E34" s="3" t="s">
        <v>13</v>
      </c>
    </row>
    <row r="35" spans="1:5" ht="15.75" x14ac:dyDescent="0.25">
      <c r="A35" s="5" t="s">
        <v>25</v>
      </c>
      <c r="B35" s="4" t="s">
        <v>12</v>
      </c>
      <c r="C35" s="4">
        <v>20</v>
      </c>
      <c r="D35" s="4">
        <v>440.8</v>
      </c>
      <c r="E35" s="3" t="s">
        <v>13</v>
      </c>
    </row>
    <row r="36" spans="1:5" ht="15.75" x14ac:dyDescent="0.25">
      <c r="A36" s="5" t="s">
        <v>153</v>
      </c>
      <c r="B36" s="4" t="s">
        <v>15</v>
      </c>
      <c r="C36" s="4">
        <v>15</v>
      </c>
      <c r="D36" s="4">
        <v>420</v>
      </c>
      <c r="E36" s="3" t="s">
        <v>13</v>
      </c>
    </row>
    <row r="37" spans="1:5" ht="18.75" customHeight="1" x14ac:dyDescent="0.25">
      <c r="A37" s="6" t="s">
        <v>159</v>
      </c>
      <c r="B37" s="4"/>
      <c r="C37" s="4"/>
      <c r="D37" s="1" t="s">
        <v>154</v>
      </c>
      <c r="E37" s="3"/>
    </row>
    <row r="38" spans="1:5" ht="15.75" x14ac:dyDescent="0.25">
      <c r="A38" s="3" t="s">
        <v>205</v>
      </c>
      <c r="B38" s="3"/>
      <c r="C38" s="3"/>
      <c r="D38" s="4">
        <v>1018.01</v>
      </c>
      <c r="E38" s="3"/>
    </row>
    <row r="39" spans="1:5" ht="15.75" x14ac:dyDescent="0.25">
      <c r="A39" s="3" t="s">
        <v>195</v>
      </c>
      <c r="B39" s="3"/>
      <c r="C39" s="3"/>
      <c r="D39" s="4">
        <v>61085</v>
      </c>
      <c r="E39" s="3"/>
    </row>
    <row r="40" spans="1:5" ht="15.75" x14ac:dyDescent="0.25">
      <c r="A40" s="3" t="s">
        <v>206</v>
      </c>
      <c r="B40" s="3"/>
      <c r="C40" s="3"/>
      <c r="D40" s="4">
        <v>525</v>
      </c>
      <c r="E40" s="3"/>
    </row>
    <row r="41" spans="1:5" ht="15.75" x14ac:dyDescent="0.25">
      <c r="A41" s="3" t="s">
        <v>13</v>
      </c>
      <c r="B41" s="3"/>
      <c r="C41" s="3"/>
      <c r="D41" s="4">
        <v>8369.4699999999993</v>
      </c>
      <c r="E41" s="3"/>
    </row>
    <row r="42" spans="1:5" ht="15.75" x14ac:dyDescent="0.25">
      <c r="A42" s="3" t="s">
        <v>97</v>
      </c>
      <c r="B42" s="3"/>
      <c r="C42" s="3"/>
      <c r="D42" s="4">
        <v>1340</v>
      </c>
      <c r="E42" s="3"/>
    </row>
    <row r="43" spans="1:5" ht="15.75" x14ac:dyDescent="0.25">
      <c r="A43" s="3" t="s">
        <v>18</v>
      </c>
      <c r="B43" s="3"/>
      <c r="C43" s="3"/>
      <c r="D43" s="4">
        <v>999.56</v>
      </c>
      <c r="E43" s="3"/>
    </row>
    <row r="44" spans="1:5" ht="15.75" x14ac:dyDescent="0.25">
      <c r="A44" s="3" t="s">
        <v>50</v>
      </c>
      <c r="B44" s="3"/>
      <c r="C44" s="3"/>
      <c r="D44" s="4">
        <v>1297.3399999999999</v>
      </c>
      <c r="E44" s="3"/>
    </row>
    <row r="45" spans="1:5" ht="15.75" x14ac:dyDescent="0.25">
      <c r="A45" s="3" t="s">
        <v>16</v>
      </c>
      <c r="B45" s="3"/>
      <c r="C45" s="3"/>
      <c r="D45" s="4">
        <v>890.57</v>
      </c>
      <c r="E45" s="3"/>
    </row>
    <row r="46" spans="1:5" ht="15.75" x14ac:dyDescent="0.25">
      <c r="A46" s="3" t="s">
        <v>196</v>
      </c>
      <c r="B46" s="3"/>
      <c r="C46" s="3"/>
      <c r="D46" s="4">
        <v>46845.919999999998</v>
      </c>
      <c r="E46" s="3"/>
    </row>
    <row r="47" spans="1:5" ht="15.75" x14ac:dyDescent="0.25">
      <c r="A47" s="3" t="s">
        <v>197</v>
      </c>
      <c r="B47" s="3"/>
      <c r="C47" s="3"/>
      <c r="D47" s="4">
        <v>1649.16</v>
      </c>
      <c r="E47" s="3"/>
    </row>
    <row r="48" spans="1:5" ht="15.75" x14ac:dyDescent="0.25">
      <c r="A48" s="3" t="s">
        <v>198</v>
      </c>
      <c r="B48" s="3"/>
      <c r="C48" s="3"/>
      <c r="D48" s="4">
        <v>2398.8000000000002</v>
      </c>
      <c r="E48" s="3"/>
    </row>
    <row r="49" spans="1:5" ht="15.75" x14ac:dyDescent="0.25">
      <c r="A49" s="3" t="s">
        <v>199</v>
      </c>
      <c r="B49" s="3"/>
      <c r="C49" s="3"/>
      <c r="D49" s="4">
        <v>7153.59</v>
      </c>
      <c r="E49" s="3"/>
    </row>
    <row r="50" spans="1:5" ht="15.75" x14ac:dyDescent="0.25">
      <c r="A50" s="3" t="s">
        <v>200</v>
      </c>
      <c r="B50" s="3"/>
      <c r="C50" s="3"/>
      <c r="D50" s="4">
        <v>50704.06</v>
      </c>
      <c r="E50" s="3"/>
    </row>
    <row r="51" spans="1:5" ht="15.75" x14ac:dyDescent="0.25">
      <c r="A51" s="3" t="s">
        <v>201</v>
      </c>
      <c r="B51" s="3"/>
      <c r="C51" s="3"/>
      <c r="D51" s="4">
        <v>20294.240000000002</v>
      </c>
      <c r="E51" s="3"/>
    </row>
    <row r="52" spans="1:5" ht="15.75" x14ac:dyDescent="0.25">
      <c r="A52" s="3" t="s">
        <v>209</v>
      </c>
      <c r="B52" s="3"/>
      <c r="C52" s="3"/>
      <c r="D52" s="4">
        <v>17562</v>
      </c>
      <c r="E52" s="3"/>
    </row>
    <row r="53" spans="1:5" ht="15.75" x14ac:dyDescent="0.25">
      <c r="A53" s="3" t="s">
        <v>210</v>
      </c>
      <c r="B53" s="3"/>
      <c r="C53" s="3"/>
      <c r="D53" s="4">
        <v>937</v>
      </c>
      <c r="E53" s="3"/>
    </row>
    <row r="54" spans="1:5" ht="15.75" x14ac:dyDescent="0.25">
      <c r="A54" s="3" t="s">
        <v>211</v>
      </c>
      <c r="B54" s="3"/>
      <c r="C54" s="3"/>
      <c r="D54" s="4">
        <v>2410</v>
      </c>
      <c r="E54" s="3"/>
    </row>
    <row r="55" spans="1:5" ht="15.75" x14ac:dyDescent="0.25">
      <c r="A55" s="2" t="s">
        <v>45</v>
      </c>
      <c r="B55" s="2"/>
      <c r="C55" s="2"/>
      <c r="D55" s="2">
        <f>SUM(D38:D54)</f>
        <v>225479.72</v>
      </c>
      <c r="E55" s="3"/>
    </row>
    <row r="56" spans="1:5" ht="15.75" x14ac:dyDescent="0.25">
      <c r="A56" s="2"/>
      <c r="B56" s="2"/>
      <c r="C56" s="2"/>
      <c r="D56" s="3"/>
      <c r="E56" s="3"/>
    </row>
    <row r="57" spans="1:5" ht="15.75" x14ac:dyDescent="0.25">
      <c r="A57" s="11" t="s">
        <v>212</v>
      </c>
      <c r="B57" s="12"/>
      <c r="C57" s="13"/>
      <c r="D57" s="8">
        <f>D2-D55</f>
        <v>-64816.72</v>
      </c>
      <c r="E57" s="3"/>
    </row>
    <row r="58" spans="1:5" ht="15.75" x14ac:dyDescent="0.25">
      <c r="A58" s="3"/>
      <c r="B58" s="3"/>
      <c r="C58" s="3"/>
      <c r="D58" s="3"/>
      <c r="E58" s="3"/>
    </row>
  </sheetData>
  <mergeCells count="3">
    <mergeCell ref="A1:E1"/>
    <mergeCell ref="A3:E3"/>
    <mergeCell ref="A57:C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M22" sqref="M22"/>
    </sheetView>
  </sheetViews>
  <sheetFormatPr defaultRowHeight="15" x14ac:dyDescent="0.25"/>
  <sheetData>
    <row r="1" spans="1:15" x14ac:dyDescent="0.25">
      <c r="A1" t="s">
        <v>0</v>
      </c>
      <c r="D1" t="s">
        <v>1</v>
      </c>
      <c r="E1" t="s">
        <v>2</v>
      </c>
      <c r="F1" t="s">
        <v>3</v>
      </c>
      <c r="H1" t="s">
        <v>4</v>
      </c>
      <c r="J1" t="s">
        <v>5</v>
      </c>
      <c r="M1" t="s">
        <v>6</v>
      </c>
      <c r="O1" t="s">
        <v>7</v>
      </c>
    </row>
    <row r="2" spans="1:15" x14ac:dyDescent="0.25">
      <c r="F2" t="s">
        <v>8</v>
      </c>
      <c r="G2" t="s">
        <v>9</v>
      </c>
    </row>
    <row r="3" spans="1:15" x14ac:dyDescent="0.25">
      <c r="A3" t="s">
        <v>167</v>
      </c>
      <c r="D3" t="s">
        <v>10</v>
      </c>
      <c r="E3" t="s">
        <v>168</v>
      </c>
      <c r="F3">
        <v>796</v>
      </c>
      <c r="G3" t="s">
        <v>15</v>
      </c>
      <c r="H3">
        <v>1</v>
      </c>
      <c r="J3">
        <v>105</v>
      </c>
      <c r="M3">
        <v>105</v>
      </c>
      <c r="O3" t="s">
        <v>169</v>
      </c>
    </row>
    <row r="4" spans="1:15" x14ac:dyDescent="0.25">
      <c r="A4" t="s">
        <v>167</v>
      </c>
      <c r="D4" t="s">
        <v>10</v>
      </c>
      <c r="E4" t="s">
        <v>170</v>
      </c>
      <c r="F4">
        <v>796</v>
      </c>
      <c r="G4" t="s">
        <v>15</v>
      </c>
      <c r="H4">
        <v>2</v>
      </c>
      <c r="J4">
        <v>207.5</v>
      </c>
      <c r="M4">
        <v>415</v>
      </c>
      <c r="O4" t="s">
        <v>169</v>
      </c>
    </row>
    <row r="5" spans="1:15" x14ac:dyDescent="0.25">
      <c r="A5" t="s">
        <v>167</v>
      </c>
      <c r="D5" t="s">
        <v>10</v>
      </c>
      <c r="E5" t="s">
        <v>28</v>
      </c>
      <c r="F5">
        <v>715</v>
      </c>
      <c r="G5" t="s">
        <v>29</v>
      </c>
      <c r="H5">
        <v>4</v>
      </c>
      <c r="J5">
        <v>30</v>
      </c>
      <c r="M5">
        <v>120</v>
      </c>
      <c r="O5" t="s">
        <v>169</v>
      </c>
    </row>
    <row r="6" spans="1:15" x14ac:dyDescent="0.25">
      <c r="A6" t="s">
        <v>167</v>
      </c>
      <c r="D6" t="s">
        <v>10</v>
      </c>
      <c r="E6" t="s">
        <v>171</v>
      </c>
      <c r="F6">
        <v>796</v>
      </c>
      <c r="G6" t="s">
        <v>15</v>
      </c>
      <c r="H6">
        <v>2</v>
      </c>
      <c r="J6">
        <v>158</v>
      </c>
      <c r="M6">
        <v>316</v>
      </c>
      <c r="O6" t="s">
        <v>169</v>
      </c>
    </row>
    <row r="7" spans="1:15" x14ac:dyDescent="0.25">
      <c r="A7" t="s">
        <v>167</v>
      </c>
      <c r="D7" t="s">
        <v>10</v>
      </c>
      <c r="E7" t="s">
        <v>172</v>
      </c>
      <c r="F7">
        <v>796</v>
      </c>
      <c r="G7" t="s">
        <v>15</v>
      </c>
      <c r="H7">
        <v>1</v>
      </c>
      <c r="J7">
        <v>36</v>
      </c>
      <c r="M7">
        <v>36</v>
      </c>
      <c r="O7" t="s">
        <v>169</v>
      </c>
    </row>
    <row r="8" spans="1:15" x14ac:dyDescent="0.25">
      <c r="A8" t="s">
        <v>167</v>
      </c>
      <c r="D8" t="s">
        <v>10</v>
      </c>
      <c r="E8" t="s">
        <v>173</v>
      </c>
      <c r="F8">
        <v>796</v>
      </c>
      <c r="G8" t="s">
        <v>15</v>
      </c>
      <c r="H8">
        <v>1</v>
      </c>
      <c r="J8">
        <v>113</v>
      </c>
      <c r="M8">
        <v>113</v>
      </c>
      <c r="O8" t="s">
        <v>169</v>
      </c>
    </row>
    <row r="9" spans="1:15" x14ac:dyDescent="0.25">
      <c r="A9" t="s">
        <v>167</v>
      </c>
      <c r="D9" t="s">
        <v>10</v>
      </c>
      <c r="E9" t="s">
        <v>174</v>
      </c>
      <c r="F9">
        <v>796</v>
      </c>
      <c r="G9" t="s">
        <v>15</v>
      </c>
      <c r="H9">
        <v>2</v>
      </c>
      <c r="J9">
        <v>80</v>
      </c>
      <c r="M9">
        <v>160</v>
      </c>
      <c r="O9" t="s">
        <v>169</v>
      </c>
    </row>
    <row r="10" spans="1:15" x14ac:dyDescent="0.25">
      <c r="A10" t="s">
        <v>167</v>
      </c>
      <c r="D10" t="s">
        <v>10</v>
      </c>
      <c r="E10" t="s">
        <v>175</v>
      </c>
      <c r="F10">
        <v>796</v>
      </c>
      <c r="G10" t="s">
        <v>15</v>
      </c>
      <c r="H10">
        <v>2</v>
      </c>
      <c r="J10">
        <v>78</v>
      </c>
      <c r="M10">
        <v>156</v>
      </c>
      <c r="O10" t="s">
        <v>169</v>
      </c>
    </row>
    <row r="11" spans="1:15" x14ac:dyDescent="0.25">
      <c r="A11" t="s">
        <v>167</v>
      </c>
      <c r="D11" t="s">
        <v>10</v>
      </c>
      <c r="E11" t="s">
        <v>168</v>
      </c>
      <c r="F11">
        <v>796</v>
      </c>
      <c r="G11" t="s">
        <v>15</v>
      </c>
      <c r="H11">
        <v>1</v>
      </c>
      <c r="J11">
        <v>115</v>
      </c>
      <c r="M11">
        <v>115</v>
      </c>
      <c r="O11" t="s">
        <v>169</v>
      </c>
    </row>
    <row r="12" spans="1:15" x14ac:dyDescent="0.25">
      <c r="A12" t="s">
        <v>167</v>
      </c>
      <c r="D12" t="s">
        <v>10</v>
      </c>
      <c r="E12" t="s">
        <v>176</v>
      </c>
      <c r="F12">
        <v>113</v>
      </c>
      <c r="G12" t="s">
        <v>125</v>
      </c>
      <c r="H12">
        <v>3</v>
      </c>
      <c r="J12">
        <v>470</v>
      </c>
      <c r="M12" t="s">
        <v>177</v>
      </c>
      <c r="O12" t="s">
        <v>169</v>
      </c>
    </row>
    <row r="13" spans="1:15" x14ac:dyDescent="0.25">
      <c r="A13" t="s">
        <v>167</v>
      </c>
      <c r="D13" t="s">
        <v>10</v>
      </c>
      <c r="E13" t="s">
        <v>178</v>
      </c>
      <c r="F13">
        <v>6</v>
      </c>
      <c r="G13" t="s">
        <v>41</v>
      </c>
      <c r="H13">
        <v>1</v>
      </c>
      <c r="J13">
        <v>109.33</v>
      </c>
      <c r="M13">
        <v>109.33</v>
      </c>
      <c r="O13" t="s">
        <v>169</v>
      </c>
    </row>
    <row r="14" spans="1:15" x14ac:dyDescent="0.25">
      <c r="A14" t="s">
        <v>167</v>
      </c>
      <c r="D14" t="s">
        <v>10</v>
      </c>
      <c r="E14" t="s">
        <v>179</v>
      </c>
      <c r="F14">
        <v>796</v>
      </c>
      <c r="G14" t="s">
        <v>15</v>
      </c>
      <c r="H14">
        <v>1.5</v>
      </c>
      <c r="J14">
        <v>295</v>
      </c>
      <c r="M14">
        <v>442.5</v>
      </c>
      <c r="O14" t="s">
        <v>169</v>
      </c>
    </row>
    <row r="15" spans="1:15" x14ac:dyDescent="0.25">
      <c r="A15" t="s">
        <v>167</v>
      </c>
      <c r="D15" t="s">
        <v>10</v>
      </c>
      <c r="E15" t="s">
        <v>180</v>
      </c>
      <c r="F15">
        <v>796</v>
      </c>
      <c r="G15" t="s">
        <v>15</v>
      </c>
      <c r="H15">
        <v>1</v>
      </c>
      <c r="J15">
        <v>142.80000000000001</v>
      </c>
      <c r="M15">
        <v>142.80000000000001</v>
      </c>
      <c r="O15" t="s">
        <v>169</v>
      </c>
    </row>
    <row r="16" spans="1:15" x14ac:dyDescent="0.25">
      <c r="A16" t="s">
        <v>167</v>
      </c>
      <c r="D16" t="s">
        <v>10</v>
      </c>
      <c r="E16" t="s">
        <v>181</v>
      </c>
      <c r="F16">
        <v>166</v>
      </c>
      <c r="G16" t="s">
        <v>12</v>
      </c>
      <c r="H16">
        <v>2.7</v>
      </c>
      <c r="J16">
        <v>156.44</v>
      </c>
      <c r="M16">
        <v>422.39</v>
      </c>
      <c r="O16" t="s">
        <v>169</v>
      </c>
    </row>
    <row r="17" spans="1:15" x14ac:dyDescent="0.25">
      <c r="A17" t="s">
        <v>167</v>
      </c>
      <c r="D17" t="s">
        <v>10</v>
      </c>
      <c r="E17" t="s">
        <v>28</v>
      </c>
      <c r="F17">
        <v>715</v>
      </c>
      <c r="G17" t="s">
        <v>29</v>
      </c>
      <c r="H17">
        <v>4</v>
      </c>
      <c r="J17">
        <v>30</v>
      </c>
      <c r="M17">
        <v>120</v>
      </c>
      <c r="O17" t="s">
        <v>169</v>
      </c>
    </row>
    <row r="18" spans="1:15" x14ac:dyDescent="0.25">
      <c r="A18" t="s">
        <v>167</v>
      </c>
      <c r="D18" t="s">
        <v>10</v>
      </c>
      <c r="E18" t="s">
        <v>168</v>
      </c>
      <c r="F18">
        <v>796</v>
      </c>
      <c r="G18" t="s">
        <v>15</v>
      </c>
      <c r="H18">
        <v>1</v>
      </c>
      <c r="J18">
        <v>224</v>
      </c>
      <c r="M18">
        <v>224</v>
      </c>
      <c r="O18" t="s">
        <v>169</v>
      </c>
    </row>
    <row r="19" spans="1:15" x14ac:dyDescent="0.25">
      <c r="A19" t="s">
        <v>167</v>
      </c>
      <c r="D19" t="s">
        <v>10</v>
      </c>
      <c r="E19" t="s">
        <v>182</v>
      </c>
      <c r="G19" t="s">
        <v>59</v>
      </c>
      <c r="H19">
        <v>49.31</v>
      </c>
      <c r="J19">
        <v>21.15</v>
      </c>
      <c r="M19" t="s">
        <v>183</v>
      </c>
      <c r="O19" t="s">
        <v>169</v>
      </c>
    </row>
    <row r="20" spans="1:15" x14ac:dyDescent="0.25">
      <c r="A20" t="s">
        <v>167</v>
      </c>
      <c r="D20" t="s">
        <v>10</v>
      </c>
      <c r="E20" t="s">
        <v>182</v>
      </c>
      <c r="G20" t="s">
        <v>59</v>
      </c>
      <c r="H20">
        <v>12.2</v>
      </c>
      <c r="J20">
        <v>41.57</v>
      </c>
      <c r="M20">
        <v>507.15</v>
      </c>
      <c r="O20" t="s">
        <v>169</v>
      </c>
    </row>
    <row r="21" spans="1:15" x14ac:dyDescent="0.25">
      <c r="A21" t="s">
        <v>167</v>
      </c>
      <c r="D21" t="s">
        <v>10</v>
      </c>
      <c r="E21" t="s">
        <v>184</v>
      </c>
      <c r="F21">
        <v>796</v>
      </c>
      <c r="G21" t="s">
        <v>15</v>
      </c>
      <c r="H21">
        <v>1</v>
      </c>
      <c r="J21">
        <v>105</v>
      </c>
      <c r="M21">
        <v>105</v>
      </c>
      <c r="O21" t="s">
        <v>169</v>
      </c>
    </row>
    <row r="22" spans="1:15" x14ac:dyDescent="0.25">
      <c r="A22" t="s">
        <v>167</v>
      </c>
      <c r="D22" t="s">
        <v>10</v>
      </c>
      <c r="E22" t="s">
        <v>185</v>
      </c>
      <c r="F22">
        <v>715</v>
      </c>
      <c r="G22" t="s">
        <v>29</v>
      </c>
      <c r="H22">
        <v>4</v>
      </c>
      <c r="J22">
        <v>30</v>
      </c>
      <c r="M22">
        <v>120</v>
      </c>
      <c r="O22" t="s">
        <v>169</v>
      </c>
    </row>
    <row r="23" spans="1:15" x14ac:dyDescent="0.25">
      <c r="A23" t="s">
        <v>167</v>
      </c>
      <c r="D23" t="s">
        <v>10</v>
      </c>
      <c r="E23" t="s">
        <v>184</v>
      </c>
      <c r="F23">
        <v>796</v>
      </c>
      <c r="G23" t="s">
        <v>15</v>
      </c>
      <c r="H23">
        <v>1</v>
      </c>
      <c r="J23">
        <v>105</v>
      </c>
      <c r="M23">
        <v>105</v>
      </c>
      <c r="O23" t="s">
        <v>169</v>
      </c>
    </row>
    <row r="24" spans="1:15" x14ac:dyDescent="0.25">
      <c r="A24" t="s">
        <v>167</v>
      </c>
      <c r="D24" t="s">
        <v>10</v>
      </c>
      <c r="E24" t="s">
        <v>179</v>
      </c>
      <c r="F24">
        <v>796</v>
      </c>
      <c r="G24" t="s">
        <v>15</v>
      </c>
      <c r="H24">
        <v>0.5</v>
      </c>
      <c r="J24">
        <v>250</v>
      </c>
      <c r="M24">
        <v>125</v>
      </c>
      <c r="O24" t="s">
        <v>169</v>
      </c>
    </row>
    <row r="25" spans="1:15" x14ac:dyDescent="0.25">
      <c r="A25" t="s">
        <v>45</v>
      </c>
      <c r="H25">
        <v>98.21</v>
      </c>
      <c r="M25" t="s">
        <v>186</v>
      </c>
    </row>
    <row r="26" spans="1:15" x14ac:dyDescent="0.25">
      <c r="A26" t="s">
        <v>47</v>
      </c>
      <c r="H26">
        <v>98.21</v>
      </c>
      <c r="M26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Ш,12</vt:lpstr>
      <vt:lpstr>Ш,13</vt:lpstr>
      <vt:lpstr>Ш,14</vt:lpstr>
      <vt:lpstr>Ш,19</vt:lpstr>
      <vt:lpstr>Ш,21</vt:lpstr>
      <vt:lpstr>Ш,22</vt:lpstr>
      <vt:lpstr>Ш,23</vt:lpstr>
      <vt:lpstr>Ш,26</vt:lpstr>
      <vt:lpstr>БЛ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dcterms:created xsi:type="dcterms:W3CDTF">2020-02-25T04:51:20Z</dcterms:created>
  <dcterms:modified xsi:type="dcterms:W3CDTF">2020-03-10T05:53:32Z</dcterms:modified>
</cp:coreProperties>
</file>