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82" i="1" l="1"/>
  <c r="B334" i="1"/>
  <c r="B289" i="1"/>
  <c r="B243" i="1"/>
  <c r="B197" i="1"/>
  <c r="B155" i="1"/>
  <c r="B111" i="1"/>
  <c r="B66" i="1"/>
  <c r="B25" i="1"/>
  <c r="B378" i="1" l="1"/>
  <c r="B381" i="1" s="1"/>
  <c r="B385" i="1" s="1"/>
  <c r="B330" i="1"/>
  <c r="B333" i="1" s="1"/>
  <c r="B337" i="1" s="1"/>
  <c r="B285" i="1"/>
  <c r="B288" i="1" s="1"/>
  <c r="B292" i="1" s="1"/>
  <c r="B239" i="1"/>
  <c r="B242" i="1" s="1"/>
  <c r="B246" i="1" s="1"/>
  <c r="B193" i="1"/>
  <c r="B196" i="1" s="1"/>
  <c r="B200" i="1" s="1"/>
  <c r="B151" i="1"/>
  <c r="B154" i="1" s="1"/>
  <c r="B158" i="1" s="1"/>
  <c r="B107" i="1"/>
  <c r="B110" i="1" s="1"/>
  <c r="B114" i="1" s="1"/>
  <c r="B62" i="1"/>
  <c r="B65" i="1" s="1"/>
  <c r="B69" i="1" s="1"/>
  <c r="B21" i="1"/>
  <c r="B24" i="1" s="1"/>
  <c r="B28" i="1" s="1"/>
</calcChain>
</file>

<file path=xl/sharedStrings.xml><?xml version="1.0" encoding="utf-8"?>
<sst xmlns="http://schemas.openxmlformats.org/spreadsheetml/2006/main" count="587" uniqueCount="99">
  <si>
    <t>замена осветительных приборов</t>
  </si>
  <si>
    <t>аварийно-заявочный ремонт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</si>
  <si>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</si>
  <si>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</si>
  <si>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</si>
  <si>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</si>
  <si>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</si>
  <si>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</si>
  <si>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</si>
  <si>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</si>
  <si>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</si>
  <si>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</si>
  <si>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</si>
  <si>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</si>
  <si>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</si>
  <si>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</si>
  <si>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</si>
  <si>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</si>
  <si>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</si>
  <si>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</si>
  <si>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</si>
  <si>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</si>
  <si>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</si>
  <si>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</si>
  <si>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</si>
  <si>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</si>
  <si>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</si>
  <si>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</si>
  <si>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</si>
  <si>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</si>
  <si>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</si>
  <si>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</si>
  <si>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</si>
  <si>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</si>
  <si>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317,2 кв.м.</t>
  </si>
  <si>
    <t>337,3 кв.м.</t>
  </si>
  <si>
    <t>273,5 кв.м.</t>
  </si>
  <si>
    <t>294,3 кв.м.</t>
  </si>
  <si>
    <t>726,1 кв.м.</t>
  </si>
  <si>
    <t>787,3 кв.м.</t>
  </si>
  <si>
    <t>735,9 кв.м.</t>
  </si>
  <si>
    <t>797,3 кв.м.</t>
  </si>
  <si>
    <t>733,4 кв.м.</t>
  </si>
  <si>
    <t>794,1 кв.м.</t>
  </si>
  <si>
    <t>953,7 кв.м.</t>
  </si>
  <si>
    <t>1609,6 кв.м.</t>
  </si>
  <si>
    <t>952,7 кв.м.</t>
  </si>
  <si>
    <t>1601,9 кв.м.</t>
  </si>
  <si>
    <t>1278,69 кв.м.</t>
  </si>
  <si>
    <t>1868,99 кв.м.</t>
  </si>
  <si>
    <t>1276,5 кв.м.</t>
  </si>
  <si>
    <t>1875,1 кв.м.</t>
  </si>
  <si>
    <t>Содержание внутридомовых сетей водоотведения</t>
  </si>
  <si>
    <t>4 кв.</t>
  </si>
  <si>
    <t>2 кв.</t>
  </si>
  <si>
    <t>3 кв.</t>
  </si>
  <si>
    <t>Выполнение работ по устранению аварийных ситуаций</t>
  </si>
  <si>
    <t>ОТЧЕТ ООО "ЖИЛСЕРВИС ОРЛОВСКОГО РАЙОНА" за 2023г.</t>
  </si>
  <si>
    <t>Благоустройство территории (окос,двор.оборудование)</t>
  </si>
  <si>
    <t>дератизация и дезинсекция МОП</t>
  </si>
  <si>
    <t>Прочие доходы (интерн.провайдеры и т.д.)</t>
  </si>
  <si>
    <t xml:space="preserve">2022 год </t>
  </si>
  <si>
    <t xml:space="preserve">2021 год </t>
  </si>
  <si>
    <t>Стоимость работ и услуг (руб.)</t>
  </si>
  <si>
    <t>Услуги по дератизация и дезинсекция МОП</t>
  </si>
  <si>
    <t>ремонт входных групп</t>
  </si>
  <si>
    <t>ремонт вентканалов</t>
  </si>
  <si>
    <t>ремонт дымовых труб по договору</t>
  </si>
  <si>
    <t>ремонт порожков</t>
  </si>
  <si>
    <t>ремонт системы ХВС</t>
  </si>
  <si>
    <t>ремонт шиферной кровли</t>
  </si>
  <si>
    <t>ремонт канал. сетей</t>
  </si>
  <si>
    <t>ремонт кровли по договору</t>
  </si>
  <si>
    <t>ремонт системы ЦО</t>
  </si>
  <si>
    <t>ремонт отмостки</t>
  </si>
  <si>
    <t>Услуга (очистка общед. канализации)</t>
  </si>
  <si>
    <t>ремонт электросетей</t>
  </si>
  <si>
    <t>ремонт слуховых окон</t>
  </si>
  <si>
    <t>Период работ</t>
  </si>
  <si>
    <t>1 кв.</t>
  </si>
  <si>
    <t>2  кв.</t>
  </si>
  <si>
    <t>1,3 кв.</t>
  </si>
  <si>
    <t>1,4 кв.</t>
  </si>
  <si>
    <t xml:space="preserve">Орловский м.о.,д. Истомино, ул. Центральная,1             </t>
  </si>
  <si>
    <t xml:space="preserve">Орловский м.о., д. Истомино, ул. Центральная,2             </t>
  </si>
  <si>
    <t xml:space="preserve">Орловский м.о.,д. Истомино, ул. Центральная,3            </t>
  </si>
  <si>
    <t xml:space="preserve">Орловский м.о., д. Истомино, ул. Центральная,4            </t>
  </si>
  <si>
    <t xml:space="preserve">Орловский м.о., д. Истомино, ул. Центральная,5            </t>
  </si>
  <si>
    <t xml:space="preserve">Орловский м.о.,д. Истомино, ул. Центральная, 21            </t>
  </si>
  <si>
    <t xml:space="preserve">Орловский м.о., д. Истомино, ул. Центральная, 22            </t>
  </si>
  <si>
    <t xml:space="preserve">Орловский м.о., д. Истомино, ул. Новая, 23            </t>
  </si>
  <si>
    <t xml:space="preserve">Орловский м.о., д. Истомино, ул. Новая, 24            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</si>
  <si>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</si>
  <si>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</si>
  <si>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</si>
  <si>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ежедневно, по необходимости</t>
  </si>
  <si>
    <t>общепроизвод. расходы</t>
  </si>
  <si>
    <t>Ротанова И.М.</t>
  </si>
  <si>
    <t xml:space="preserve">                                  Экономист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</si>
</sst>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7" fillId="4" borderId="0" xfId="0" applyNumberFormat="1" applyFont="1" applyFill="1" applyAlignment="1">
      <alignment vertical="top"/>
    </xf>
    <xf numFmtId="0" fontId="7" fillId="4" borderId="0" xfId="0" applyNumberFormat="1" applyFont="1" applyFill="1" applyBorder="1" applyAlignment="1">
      <alignment vertical="top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tabSelected="1" topLeftCell="A233" workbookViewId="0">
      <selection activeCell="E394" sqref="E394"/>
    </sheetView>
  </sheetViews>
  <sheetFormatPr defaultRowHeight="15" x14ac:dyDescent="0.25"/>
  <cols>
    <col min="1" max="1" width="46.85546875" customWidth="1"/>
    <col min="2" max="2" width="26.42578125" customWidth="1"/>
    <col min="3" max="3" width="26" customWidth="1"/>
  </cols>
  <sheetData>
    <row r="1" spans="1:3" x14ac:dyDescent="0.25">
      <c r="A1" s="23" t="s">
        <v>57</v>
      </c>
      <c r="B1" s="23"/>
      <c r="C1" s="23"/>
    </row>
    <row r="2" spans="1:3" ht="18" customHeight="1" x14ac:dyDescent="0.25">
      <c r="A2" s="1" t="s">
        <v>27</v>
      </c>
      <c r="B2" s="20" t="s">
        <v>83</v>
      </c>
      <c r="C2" s="20"/>
    </row>
    <row r="3" spans="1:3" x14ac:dyDescent="0.25">
      <c r="A3" s="2" t="s">
        <v>8</v>
      </c>
      <c r="B3" s="24">
        <v>1963</v>
      </c>
      <c r="C3" s="24"/>
    </row>
    <row r="4" spans="1:3" x14ac:dyDescent="0.25">
      <c r="A4" s="2" t="s">
        <v>9</v>
      </c>
      <c r="B4" s="24">
        <v>2</v>
      </c>
      <c r="C4" s="24"/>
    </row>
    <row r="5" spans="1:3" x14ac:dyDescent="0.25">
      <c r="A5" s="2" t="s">
        <v>10</v>
      </c>
      <c r="B5" s="24">
        <v>5</v>
      </c>
      <c r="C5" s="24"/>
    </row>
    <row r="6" spans="1:3" x14ac:dyDescent="0.25">
      <c r="A6" s="2" t="s">
        <v>11</v>
      </c>
      <c r="B6" s="24" t="s">
        <v>35</v>
      </c>
      <c r="C6" s="24"/>
    </row>
    <row r="7" spans="1:3" x14ac:dyDescent="0.25">
      <c r="A7" s="2" t="s">
        <v>12</v>
      </c>
      <c r="B7" s="24" t="s">
        <v>34</v>
      </c>
      <c r="C7" s="24"/>
    </row>
    <row r="8" spans="1:3" x14ac:dyDescent="0.25">
      <c r="A8" s="2" t="s">
        <v>28</v>
      </c>
      <c r="B8" s="29" t="s">
        <v>29</v>
      </c>
      <c r="C8" s="24"/>
    </row>
    <row r="9" spans="1:3" x14ac:dyDescent="0.25">
      <c r="A9" s="2" t="s">
        <v>30</v>
      </c>
      <c r="B9" s="26" t="s">
        <v>31</v>
      </c>
      <c r="C9" s="26"/>
    </row>
    <row r="10" spans="1:3" ht="17.25" customHeight="1" x14ac:dyDescent="0.25">
      <c r="A10" s="3" t="s">
        <v>32</v>
      </c>
      <c r="B10" s="4" t="s">
        <v>63</v>
      </c>
      <c r="C10" s="5" t="s">
        <v>78</v>
      </c>
    </row>
    <row r="11" spans="1:3" x14ac:dyDescent="0.25">
      <c r="A11" s="6" t="s">
        <v>65</v>
      </c>
      <c r="B11" s="7">
        <v>114.25</v>
      </c>
      <c r="C11" s="7" t="s">
        <v>53</v>
      </c>
    </row>
    <row r="12" spans="1:3" x14ac:dyDescent="0.25">
      <c r="A12" s="6" t="s">
        <v>1</v>
      </c>
      <c r="B12" s="7">
        <v>11238</v>
      </c>
      <c r="C12" s="7"/>
    </row>
    <row r="13" spans="1:3" x14ac:dyDescent="0.25">
      <c r="A13" s="6" t="s">
        <v>96</v>
      </c>
      <c r="B13" s="7">
        <v>1692</v>
      </c>
      <c r="C13" s="7"/>
    </row>
    <row r="14" spans="1:3" x14ac:dyDescent="0.25">
      <c r="A14" s="6" t="s">
        <v>2</v>
      </c>
      <c r="B14" s="7">
        <v>6735</v>
      </c>
      <c r="C14" s="7"/>
    </row>
    <row r="15" spans="1:3" x14ac:dyDescent="0.25">
      <c r="A15" s="6" t="s">
        <v>3</v>
      </c>
      <c r="B15" s="7">
        <v>4101</v>
      </c>
      <c r="C15" s="7"/>
    </row>
    <row r="16" spans="1:3" x14ac:dyDescent="0.25">
      <c r="A16" s="6" t="s">
        <v>4</v>
      </c>
      <c r="B16" s="7">
        <v>593.28</v>
      </c>
      <c r="C16" s="7"/>
    </row>
    <row r="17" spans="1:3" x14ac:dyDescent="0.25">
      <c r="A17" s="6" t="s">
        <v>5</v>
      </c>
      <c r="B17" s="7">
        <v>316.44</v>
      </c>
      <c r="C17" s="7"/>
    </row>
    <row r="18" spans="1:3" x14ac:dyDescent="0.25">
      <c r="A18" s="6" t="s">
        <v>6</v>
      </c>
      <c r="B18" s="7">
        <v>912</v>
      </c>
      <c r="C18" s="7"/>
    </row>
    <row r="19" spans="1:3" x14ac:dyDescent="0.25">
      <c r="A19" s="8" t="s">
        <v>58</v>
      </c>
      <c r="B19" s="7">
        <v>6600.93</v>
      </c>
      <c r="C19" s="7"/>
    </row>
    <row r="20" spans="1:3" x14ac:dyDescent="0.25">
      <c r="A20" s="9" t="s">
        <v>59</v>
      </c>
      <c r="B20" s="7">
        <v>809.28</v>
      </c>
      <c r="C20" s="7"/>
    </row>
    <row r="21" spans="1:3" x14ac:dyDescent="0.25">
      <c r="A21" s="12" t="s">
        <v>7</v>
      </c>
      <c r="B21" s="27">
        <f>SUM(B11:B20)</f>
        <v>33112.18</v>
      </c>
      <c r="C21" s="28"/>
    </row>
    <row r="22" spans="1:3" x14ac:dyDescent="0.25">
      <c r="A22" s="12" t="s">
        <v>25</v>
      </c>
      <c r="B22" s="27">
        <v>30274.29</v>
      </c>
      <c r="C22" s="28"/>
    </row>
    <row r="23" spans="1:3" x14ac:dyDescent="0.25">
      <c r="A23" s="12" t="s">
        <v>60</v>
      </c>
      <c r="B23" s="27">
        <v>3600</v>
      </c>
      <c r="C23" s="28"/>
    </row>
    <row r="24" spans="1:3" x14ac:dyDescent="0.25">
      <c r="A24" s="12" t="s">
        <v>92</v>
      </c>
      <c r="B24" s="27">
        <f>B23+B22-B21</f>
        <v>762.11000000000058</v>
      </c>
      <c r="C24" s="28"/>
    </row>
    <row r="25" spans="1:3" x14ac:dyDescent="0.25">
      <c r="A25" s="12" t="s">
        <v>93</v>
      </c>
      <c r="B25" s="27">
        <f>B26+B27</f>
        <v>-31115.300000000003</v>
      </c>
      <c r="C25" s="28"/>
    </row>
    <row r="26" spans="1:3" x14ac:dyDescent="0.25">
      <c r="A26" s="13" t="s">
        <v>61</v>
      </c>
      <c r="B26" s="27">
        <v>4717.1400000000003</v>
      </c>
      <c r="C26" s="28"/>
    </row>
    <row r="27" spans="1:3" x14ac:dyDescent="0.25">
      <c r="A27" s="13" t="s">
        <v>62</v>
      </c>
      <c r="B27" s="27">
        <v>-35832.44</v>
      </c>
      <c r="C27" s="28"/>
    </row>
    <row r="28" spans="1:3" x14ac:dyDescent="0.25">
      <c r="A28" s="12" t="s">
        <v>94</v>
      </c>
      <c r="B28" s="27">
        <f>B24+B25</f>
        <v>-30353.190000000002</v>
      </c>
      <c r="C28" s="28"/>
    </row>
    <row r="29" spans="1:3" x14ac:dyDescent="0.25">
      <c r="A29" s="12" t="s">
        <v>26</v>
      </c>
      <c r="B29" s="27">
        <v>-1139.45</v>
      </c>
      <c r="C29" s="28"/>
    </row>
    <row r="30" spans="1:3" ht="27.75" customHeight="1" x14ac:dyDescent="0.25">
      <c r="A30" s="25" t="s">
        <v>33</v>
      </c>
      <c r="B30" s="25"/>
      <c r="C30" s="25"/>
    </row>
    <row r="31" spans="1:3" x14ac:dyDescent="0.25">
      <c r="A31" s="19" t="s">
        <v>14</v>
      </c>
      <c r="B31" s="19"/>
      <c r="C31" s="10" t="s">
        <v>21</v>
      </c>
    </row>
    <row r="32" spans="1:3" x14ac:dyDescent="0.25">
      <c r="A32" s="19" t="s">
        <v>15</v>
      </c>
      <c r="B32" s="19"/>
      <c r="C32" s="11" t="s">
        <v>95</v>
      </c>
    </row>
    <row r="33" spans="1:3" ht="13.5" customHeight="1" x14ac:dyDescent="0.25">
      <c r="A33" s="19" t="s">
        <v>16</v>
      </c>
      <c r="B33" s="19"/>
      <c r="C33" s="10" t="s">
        <v>22</v>
      </c>
    </row>
    <row r="34" spans="1:3" ht="14.25" customHeight="1" x14ac:dyDescent="0.25">
      <c r="A34" s="19" t="s">
        <v>17</v>
      </c>
      <c r="B34" s="19"/>
      <c r="C34" s="10" t="s">
        <v>22</v>
      </c>
    </row>
    <row r="35" spans="1:3" ht="16.5" customHeight="1" x14ac:dyDescent="0.25">
      <c r="A35" s="19" t="s">
        <v>52</v>
      </c>
      <c r="B35" s="19"/>
      <c r="C35" s="10" t="s">
        <v>22</v>
      </c>
    </row>
    <row r="36" spans="1:3" ht="14.25" customHeight="1" x14ac:dyDescent="0.25">
      <c r="A36" s="19" t="s">
        <v>18</v>
      </c>
      <c r="B36" s="19"/>
      <c r="C36" s="10" t="s">
        <v>22</v>
      </c>
    </row>
    <row r="37" spans="1:3" ht="13.5" customHeight="1" x14ac:dyDescent="0.25">
      <c r="A37" s="19" t="s">
        <v>13</v>
      </c>
      <c r="B37" s="19"/>
      <c r="C37" s="10" t="s">
        <v>22</v>
      </c>
    </row>
    <row r="38" spans="1:3" ht="14.25" customHeight="1" x14ac:dyDescent="0.25">
      <c r="A38" s="19" t="s">
        <v>56</v>
      </c>
      <c r="B38" s="19"/>
      <c r="C38" s="10" t="s">
        <v>22</v>
      </c>
    </row>
    <row r="39" spans="1:3" ht="15.75" customHeight="1" x14ac:dyDescent="0.25">
      <c r="A39" s="19" t="s">
        <v>19</v>
      </c>
      <c r="B39" s="19"/>
      <c r="C39" s="10" t="s">
        <v>22</v>
      </c>
    </row>
    <row r="40" spans="1:3" ht="15" customHeight="1" x14ac:dyDescent="0.25">
      <c r="A40" s="21" t="s">
        <v>64</v>
      </c>
      <c r="B40" s="21"/>
      <c r="C40" s="10" t="s">
        <v>22</v>
      </c>
    </row>
    <row r="41" spans="1:3" x14ac:dyDescent="0.25">
      <c r="A41" s="19" t="s">
        <v>20</v>
      </c>
      <c r="B41" s="19"/>
      <c r="C41" s="10" t="s">
        <v>23</v>
      </c>
    </row>
    <row r="42" spans="1:3" ht="48" customHeight="1" x14ac:dyDescent="0.25">
      <c r="A42" s="22"/>
      <c r="B42" s="22"/>
      <c r="C42" s="22"/>
    </row>
    <row r="43" spans="1:3" x14ac:dyDescent="0.25">
      <c r="A43" s="23" t="s">
        <v>57</v>
      </c>
      <c r="B43" s="23"/>
      <c r="C43" s="23"/>
    </row>
    <row r="44" spans="1:3" ht="17.25" customHeight="1" x14ac:dyDescent="0.25">
      <c r="A44" s="1" t="s">
        <v>27</v>
      </c>
      <c r="B44" s="20" t="s">
        <v>84</v>
      </c>
      <c r="C44" s="20"/>
    </row>
    <row r="45" spans="1:3" x14ac:dyDescent="0.25">
      <c r="A45" s="2" t="s">
        <v>8</v>
      </c>
      <c r="B45" s="24">
        <v>1963</v>
      </c>
      <c r="C45" s="24"/>
    </row>
    <row r="46" spans="1:3" x14ac:dyDescent="0.25">
      <c r="A46" s="2" t="s">
        <v>9</v>
      </c>
      <c r="B46" s="24">
        <v>2</v>
      </c>
      <c r="C46" s="24"/>
    </row>
    <row r="47" spans="1:3" x14ac:dyDescent="0.25">
      <c r="A47" s="2" t="s">
        <v>10</v>
      </c>
      <c r="B47" s="24">
        <v>8</v>
      </c>
      <c r="C47" s="24"/>
    </row>
    <row r="48" spans="1:3" x14ac:dyDescent="0.25">
      <c r="A48" s="2" t="s">
        <v>11</v>
      </c>
      <c r="B48" s="24" t="s">
        <v>37</v>
      </c>
      <c r="C48" s="24"/>
    </row>
    <row r="49" spans="1:3" x14ac:dyDescent="0.25">
      <c r="A49" s="2" t="s">
        <v>12</v>
      </c>
      <c r="B49" s="24" t="s">
        <v>36</v>
      </c>
      <c r="C49" s="24"/>
    </row>
    <row r="50" spans="1:3" x14ac:dyDescent="0.25">
      <c r="A50" s="2" t="s">
        <v>28</v>
      </c>
      <c r="B50" s="26" t="s">
        <v>29</v>
      </c>
      <c r="C50" s="24"/>
    </row>
    <row r="51" spans="1:3" x14ac:dyDescent="0.25">
      <c r="A51" s="2" t="s">
        <v>30</v>
      </c>
      <c r="B51" s="26" t="s">
        <v>31</v>
      </c>
      <c r="C51" s="26"/>
    </row>
    <row r="52" spans="1:3" ht="15" customHeight="1" x14ac:dyDescent="0.25">
      <c r="A52" s="3" t="s">
        <v>32</v>
      </c>
      <c r="B52" s="4" t="s">
        <v>63</v>
      </c>
      <c r="C52" s="5" t="s">
        <v>78</v>
      </c>
    </row>
    <row r="53" spans="1:3" x14ac:dyDescent="0.25">
      <c r="A53" s="6" t="s">
        <v>66</v>
      </c>
      <c r="B53" s="7">
        <v>60546</v>
      </c>
      <c r="C53" s="7" t="s">
        <v>55</v>
      </c>
    </row>
    <row r="54" spans="1:3" x14ac:dyDescent="0.25">
      <c r="A54" s="6" t="s">
        <v>1</v>
      </c>
      <c r="B54" s="7">
        <v>10683</v>
      </c>
      <c r="C54" s="7"/>
    </row>
    <row r="55" spans="1:3" x14ac:dyDescent="0.25">
      <c r="A55" s="6" t="s">
        <v>67</v>
      </c>
      <c r="B55" s="7">
        <v>11200</v>
      </c>
      <c r="C55" s="7" t="s">
        <v>55</v>
      </c>
    </row>
    <row r="56" spans="1:3" x14ac:dyDescent="0.25">
      <c r="A56" s="6" t="s">
        <v>2</v>
      </c>
      <c r="B56" s="7">
        <v>6777</v>
      </c>
      <c r="C56" s="7"/>
    </row>
    <row r="57" spans="1:3" x14ac:dyDescent="0.25">
      <c r="A57" s="6" t="s">
        <v>3</v>
      </c>
      <c r="B57" s="7">
        <v>4374</v>
      </c>
      <c r="C57" s="7"/>
    </row>
    <row r="58" spans="1:3" x14ac:dyDescent="0.25">
      <c r="A58" s="6" t="s">
        <v>4</v>
      </c>
      <c r="B58" s="7">
        <v>984.96</v>
      </c>
      <c r="C58" s="10"/>
    </row>
    <row r="59" spans="1:3" x14ac:dyDescent="0.25">
      <c r="A59" s="6" t="s">
        <v>5</v>
      </c>
      <c r="B59" s="7">
        <v>525.36</v>
      </c>
      <c r="C59" s="10"/>
    </row>
    <row r="60" spans="1:3" x14ac:dyDescent="0.25">
      <c r="A60" s="8" t="s">
        <v>58</v>
      </c>
      <c r="B60" s="7">
        <v>5691.53</v>
      </c>
      <c r="C60" s="10"/>
    </row>
    <row r="61" spans="1:3" x14ac:dyDescent="0.25">
      <c r="A61" s="9" t="s">
        <v>59</v>
      </c>
      <c r="B61" s="7">
        <v>706.32</v>
      </c>
      <c r="C61" s="10"/>
    </row>
    <row r="62" spans="1:3" x14ac:dyDescent="0.25">
      <c r="A62" s="12" t="s">
        <v>7</v>
      </c>
      <c r="B62" s="27">
        <f>SUM(B53:B61)</f>
        <v>101488.17000000001</v>
      </c>
      <c r="C62" s="28"/>
    </row>
    <row r="63" spans="1:3" x14ac:dyDescent="0.25">
      <c r="A63" s="12" t="s">
        <v>25</v>
      </c>
      <c r="B63" s="27">
        <v>40180.26</v>
      </c>
      <c r="C63" s="28"/>
    </row>
    <row r="64" spans="1:3" x14ac:dyDescent="0.25">
      <c r="A64" s="12" t="s">
        <v>60</v>
      </c>
      <c r="B64" s="27"/>
      <c r="C64" s="28"/>
    </row>
    <row r="65" spans="1:3" x14ac:dyDescent="0.25">
      <c r="A65" s="12" t="s">
        <v>92</v>
      </c>
      <c r="B65" s="27">
        <f>B63-B62</f>
        <v>-61307.910000000011</v>
      </c>
      <c r="C65" s="28"/>
    </row>
    <row r="66" spans="1:3" x14ac:dyDescent="0.25">
      <c r="A66" s="12" t="s">
        <v>93</v>
      </c>
      <c r="B66" s="27">
        <f>B67+B68</f>
        <v>1293.18</v>
      </c>
      <c r="C66" s="28"/>
    </row>
    <row r="67" spans="1:3" x14ac:dyDescent="0.25">
      <c r="A67" s="13" t="s">
        <v>61</v>
      </c>
      <c r="B67" s="27">
        <v>708.7</v>
      </c>
      <c r="C67" s="28"/>
    </row>
    <row r="68" spans="1:3" x14ac:dyDescent="0.25">
      <c r="A68" s="13" t="s">
        <v>62</v>
      </c>
      <c r="B68" s="27">
        <v>584.48</v>
      </c>
      <c r="C68" s="28"/>
    </row>
    <row r="69" spans="1:3" x14ac:dyDescent="0.25">
      <c r="A69" s="12" t="s">
        <v>94</v>
      </c>
      <c r="B69" s="27">
        <f>B66+B65</f>
        <v>-60014.73000000001</v>
      </c>
      <c r="C69" s="28"/>
    </row>
    <row r="70" spans="1:3" x14ac:dyDescent="0.25">
      <c r="A70" s="12" t="s">
        <v>26</v>
      </c>
      <c r="B70" s="27">
        <v>33806.589999999997</v>
      </c>
      <c r="C70" s="28"/>
    </row>
    <row r="71" spans="1:3" ht="35.25" customHeight="1" x14ac:dyDescent="0.25">
      <c r="A71" s="25" t="s">
        <v>33</v>
      </c>
      <c r="B71" s="25"/>
      <c r="C71" s="25"/>
    </row>
    <row r="72" spans="1:3" x14ac:dyDescent="0.25">
      <c r="A72" s="19" t="s">
        <v>14</v>
      </c>
      <c r="B72" s="19"/>
      <c r="C72" s="10" t="s">
        <v>21</v>
      </c>
    </row>
    <row r="73" spans="1:3" x14ac:dyDescent="0.25">
      <c r="A73" s="19" t="s">
        <v>15</v>
      </c>
      <c r="B73" s="19"/>
      <c r="C73" s="11" t="s">
        <v>95</v>
      </c>
    </row>
    <row r="74" spans="1:3" x14ac:dyDescent="0.25">
      <c r="A74" s="19" t="s">
        <v>16</v>
      </c>
      <c r="B74" s="19"/>
      <c r="C74" s="10" t="s">
        <v>22</v>
      </c>
    </row>
    <row r="75" spans="1:3" x14ac:dyDescent="0.25">
      <c r="A75" s="19" t="s">
        <v>17</v>
      </c>
      <c r="B75" s="19"/>
      <c r="C75" s="10" t="s">
        <v>22</v>
      </c>
    </row>
    <row r="76" spans="1:3" x14ac:dyDescent="0.25">
      <c r="A76" s="19" t="s">
        <v>52</v>
      </c>
      <c r="B76" s="19"/>
      <c r="C76" s="10" t="s">
        <v>22</v>
      </c>
    </row>
    <row r="77" spans="1:3" x14ac:dyDescent="0.25">
      <c r="A77" s="19" t="s">
        <v>18</v>
      </c>
      <c r="B77" s="19"/>
      <c r="C77" s="10" t="s">
        <v>22</v>
      </c>
    </row>
    <row r="78" spans="1:3" x14ac:dyDescent="0.25">
      <c r="A78" s="19" t="s">
        <v>13</v>
      </c>
      <c r="B78" s="19"/>
      <c r="C78" s="10" t="s">
        <v>22</v>
      </c>
    </row>
    <row r="79" spans="1:3" x14ac:dyDescent="0.25">
      <c r="A79" s="19" t="s">
        <v>56</v>
      </c>
      <c r="B79" s="19"/>
      <c r="C79" s="10" t="s">
        <v>22</v>
      </c>
    </row>
    <row r="80" spans="1:3" x14ac:dyDescent="0.25">
      <c r="A80" s="19" t="s">
        <v>19</v>
      </c>
      <c r="B80" s="19"/>
      <c r="C80" s="10" t="s">
        <v>22</v>
      </c>
    </row>
    <row r="81" spans="1:3" x14ac:dyDescent="0.25">
      <c r="A81" s="21" t="s">
        <v>64</v>
      </c>
      <c r="B81" s="21"/>
      <c r="C81" s="10" t="s">
        <v>22</v>
      </c>
    </row>
    <row r="82" spans="1:3" x14ac:dyDescent="0.25">
      <c r="A82" s="19" t="s">
        <v>20</v>
      </c>
      <c r="B82" s="19"/>
      <c r="C82" s="10" t="s">
        <v>23</v>
      </c>
    </row>
    <row r="83" spans="1:3" ht="23.25" customHeight="1" x14ac:dyDescent="0.25">
      <c r="A83" s="22"/>
      <c r="B83" s="22"/>
      <c r="C83" s="22"/>
    </row>
    <row r="84" spans="1:3" x14ac:dyDescent="0.25">
      <c r="A84" s="23" t="s">
        <v>57</v>
      </c>
      <c r="B84" s="23"/>
      <c r="C84" s="23"/>
    </row>
    <row r="85" spans="1:3" ht="16.5" customHeight="1" x14ac:dyDescent="0.25">
      <c r="A85" s="1" t="s">
        <v>27</v>
      </c>
      <c r="B85" s="20" t="s">
        <v>85</v>
      </c>
      <c r="C85" s="20"/>
    </row>
    <row r="86" spans="1:3" x14ac:dyDescent="0.25">
      <c r="A86" s="2" t="s">
        <v>8</v>
      </c>
      <c r="B86" s="24">
        <v>1972</v>
      </c>
      <c r="C86" s="24"/>
    </row>
    <row r="87" spans="1:3" x14ac:dyDescent="0.25">
      <c r="A87" s="2" t="s">
        <v>9</v>
      </c>
      <c r="B87" s="24">
        <v>2</v>
      </c>
      <c r="C87" s="24"/>
    </row>
    <row r="88" spans="1:3" x14ac:dyDescent="0.25">
      <c r="A88" s="2" t="s">
        <v>10</v>
      </c>
      <c r="B88" s="24">
        <v>16</v>
      </c>
      <c r="C88" s="24"/>
    </row>
    <row r="89" spans="1:3" x14ac:dyDescent="0.25">
      <c r="A89" s="2" t="s">
        <v>11</v>
      </c>
      <c r="B89" s="24" t="s">
        <v>39</v>
      </c>
      <c r="C89" s="24"/>
    </row>
    <row r="90" spans="1:3" x14ac:dyDescent="0.25">
      <c r="A90" s="2" t="s">
        <v>12</v>
      </c>
      <c r="B90" s="24" t="s">
        <v>38</v>
      </c>
      <c r="C90" s="24"/>
    </row>
    <row r="91" spans="1:3" x14ac:dyDescent="0.25">
      <c r="A91" s="2" t="s">
        <v>28</v>
      </c>
      <c r="B91" s="26" t="s">
        <v>29</v>
      </c>
      <c r="C91" s="24"/>
    </row>
    <row r="92" spans="1:3" x14ac:dyDescent="0.25">
      <c r="A92" s="2" t="s">
        <v>30</v>
      </c>
      <c r="B92" s="26" t="s">
        <v>31</v>
      </c>
      <c r="C92" s="26"/>
    </row>
    <row r="93" spans="1:3" ht="15" customHeight="1" x14ac:dyDescent="0.25">
      <c r="A93" s="3" t="s">
        <v>32</v>
      </c>
      <c r="B93" s="4" t="s">
        <v>63</v>
      </c>
      <c r="C93" s="5" t="s">
        <v>78</v>
      </c>
    </row>
    <row r="94" spans="1:3" x14ac:dyDescent="0.25">
      <c r="A94" s="6" t="s">
        <v>68</v>
      </c>
      <c r="B94" s="14">
        <v>27235</v>
      </c>
      <c r="C94" s="14" t="s">
        <v>55</v>
      </c>
    </row>
    <row r="95" spans="1:3" x14ac:dyDescent="0.25">
      <c r="A95" s="6" t="s">
        <v>69</v>
      </c>
      <c r="B95" s="14">
        <v>9955</v>
      </c>
      <c r="C95" s="14" t="s">
        <v>55</v>
      </c>
    </row>
    <row r="96" spans="1:3" x14ac:dyDescent="0.25">
      <c r="A96" s="6" t="s">
        <v>70</v>
      </c>
      <c r="B96" s="14">
        <v>39221.14</v>
      </c>
      <c r="C96" s="14" t="s">
        <v>54</v>
      </c>
    </row>
    <row r="97" spans="1:3" x14ac:dyDescent="0.25">
      <c r="A97" s="6" t="s">
        <v>1</v>
      </c>
      <c r="B97" s="14">
        <v>24774</v>
      </c>
      <c r="C97" s="14"/>
    </row>
    <row r="98" spans="1:3" x14ac:dyDescent="0.25">
      <c r="A98" s="6" t="s">
        <v>0</v>
      </c>
      <c r="B98" s="14">
        <v>110</v>
      </c>
      <c r="C98" s="14" t="s">
        <v>54</v>
      </c>
    </row>
    <row r="99" spans="1:3" x14ac:dyDescent="0.25">
      <c r="A99" s="6" t="s">
        <v>96</v>
      </c>
      <c r="B99" s="14">
        <v>13068</v>
      </c>
      <c r="C99" s="14"/>
    </row>
    <row r="100" spans="1:3" x14ac:dyDescent="0.25">
      <c r="A100" s="6" t="s">
        <v>2</v>
      </c>
      <c r="B100" s="14">
        <v>42408</v>
      </c>
      <c r="C100" s="14"/>
    </row>
    <row r="101" spans="1:3" x14ac:dyDescent="0.25">
      <c r="A101" s="6" t="s">
        <v>3</v>
      </c>
      <c r="B101" s="14">
        <v>24819</v>
      </c>
      <c r="C101" s="14"/>
    </row>
    <row r="102" spans="1:3" x14ac:dyDescent="0.25">
      <c r="A102" s="6" t="s">
        <v>4</v>
      </c>
      <c r="B102" s="14">
        <v>2610</v>
      </c>
      <c r="C102" s="14"/>
    </row>
    <row r="103" spans="1:3" x14ac:dyDescent="0.25">
      <c r="A103" s="6" t="s">
        <v>5</v>
      </c>
      <c r="B103" s="14">
        <v>1392</v>
      </c>
      <c r="C103" s="14"/>
    </row>
    <row r="104" spans="1:3" x14ac:dyDescent="0.25">
      <c r="A104" s="6" t="s">
        <v>6</v>
      </c>
      <c r="B104" s="14">
        <v>7692</v>
      </c>
      <c r="C104" s="14"/>
    </row>
    <row r="105" spans="1:3" x14ac:dyDescent="0.25">
      <c r="A105" s="8" t="s">
        <v>58</v>
      </c>
      <c r="B105" s="14">
        <v>15110.14</v>
      </c>
      <c r="C105" s="14"/>
    </row>
    <row r="106" spans="1:3" x14ac:dyDescent="0.25">
      <c r="A106" s="9" t="s">
        <v>59</v>
      </c>
      <c r="B106" s="14">
        <v>1889.52</v>
      </c>
      <c r="C106" s="14"/>
    </row>
    <row r="107" spans="1:3" x14ac:dyDescent="0.25">
      <c r="A107" s="12" t="s">
        <v>7</v>
      </c>
      <c r="B107" s="27">
        <f>SUM(B94:B106)</f>
        <v>210283.80000000002</v>
      </c>
      <c r="C107" s="28"/>
    </row>
    <row r="108" spans="1:3" x14ac:dyDescent="0.25">
      <c r="A108" s="12" t="s">
        <v>25</v>
      </c>
      <c r="B108" s="27">
        <v>233345.37</v>
      </c>
      <c r="C108" s="28"/>
    </row>
    <row r="109" spans="1:3" x14ac:dyDescent="0.25">
      <c r="A109" s="12" t="s">
        <v>60</v>
      </c>
      <c r="B109" s="27"/>
      <c r="C109" s="28"/>
    </row>
    <row r="110" spans="1:3" x14ac:dyDescent="0.25">
      <c r="A110" s="12" t="s">
        <v>92</v>
      </c>
      <c r="B110" s="27">
        <f>B108-B107</f>
        <v>23061.569999999978</v>
      </c>
      <c r="C110" s="28"/>
    </row>
    <row r="111" spans="1:3" x14ac:dyDescent="0.25">
      <c r="A111" s="12" t="s">
        <v>93</v>
      </c>
      <c r="B111" s="27">
        <f>B112+B113</f>
        <v>4334.9400000000005</v>
      </c>
      <c r="C111" s="28"/>
    </row>
    <row r="112" spans="1:3" x14ac:dyDescent="0.25">
      <c r="A112" s="13" t="s">
        <v>61</v>
      </c>
      <c r="B112" s="27">
        <v>12123.95</v>
      </c>
      <c r="C112" s="28"/>
    </row>
    <row r="113" spans="1:3" x14ac:dyDescent="0.25">
      <c r="A113" s="13" t="s">
        <v>62</v>
      </c>
      <c r="B113" s="27">
        <v>-7789.01</v>
      </c>
      <c r="C113" s="28"/>
    </row>
    <row r="114" spans="1:3" x14ac:dyDescent="0.25">
      <c r="A114" s="12" t="s">
        <v>94</v>
      </c>
      <c r="B114" s="27">
        <f>B110+B111</f>
        <v>27396.50999999998</v>
      </c>
      <c r="C114" s="28"/>
    </row>
    <row r="115" spans="1:3" x14ac:dyDescent="0.25">
      <c r="A115" s="12" t="s">
        <v>26</v>
      </c>
      <c r="B115" s="27">
        <v>2387.6</v>
      </c>
      <c r="C115" s="28"/>
    </row>
    <row r="116" spans="1:3" ht="32.25" customHeight="1" x14ac:dyDescent="0.25">
      <c r="A116" s="25" t="s">
        <v>24</v>
      </c>
      <c r="B116" s="25"/>
      <c r="C116" s="25"/>
    </row>
    <row r="117" spans="1:3" x14ac:dyDescent="0.25">
      <c r="A117" s="19" t="s">
        <v>14</v>
      </c>
      <c r="B117" s="19"/>
      <c r="C117" s="10" t="s">
        <v>21</v>
      </c>
    </row>
    <row r="118" spans="1:3" x14ac:dyDescent="0.25">
      <c r="A118" s="19" t="s">
        <v>15</v>
      </c>
      <c r="B118" s="19"/>
      <c r="C118" s="11" t="s">
        <v>95</v>
      </c>
    </row>
    <row r="119" spans="1:3" x14ac:dyDescent="0.25">
      <c r="A119" s="19" t="s">
        <v>16</v>
      </c>
      <c r="B119" s="19"/>
      <c r="C119" s="10" t="s">
        <v>22</v>
      </c>
    </row>
    <row r="120" spans="1:3" x14ac:dyDescent="0.25">
      <c r="A120" s="19" t="s">
        <v>17</v>
      </c>
      <c r="B120" s="19"/>
      <c r="C120" s="10" t="s">
        <v>22</v>
      </c>
    </row>
    <row r="121" spans="1:3" x14ac:dyDescent="0.25">
      <c r="A121" s="19" t="s">
        <v>52</v>
      </c>
      <c r="B121" s="19"/>
      <c r="C121" s="10" t="s">
        <v>22</v>
      </c>
    </row>
    <row r="122" spans="1:3" x14ac:dyDescent="0.25">
      <c r="A122" s="19" t="s">
        <v>18</v>
      </c>
      <c r="B122" s="19"/>
      <c r="C122" s="10" t="s">
        <v>22</v>
      </c>
    </row>
    <row r="123" spans="1:3" x14ac:dyDescent="0.25">
      <c r="A123" s="19" t="s">
        <v>13</v>
      </c>
      <c r="B123" s="19"/>
      <c r="C123" s="10" t="s">
        <v>22</v>
      </c>
    </row>
    <row r="124" spans="1:3" x14ac:dyDescent="0.25">
      <c r="A124" s="19" t="s">
        <v>56</v>
      </c>
      <c r="B124" s="19"/>
      <c r="C124" s="10" t="s">
        <v>22</v>
      </c>
    </row>
    <row r="125" spans="1:3" x14ac:dyDescent="0.25">
      <c r="A125" s="19" t="s">
        <v>19</v>
      </c>
      <c r="B125" s="19"/>
      <c r="C125" s="10" t="s">
        <v>22</v>
      </c>
    </row>
    <row r="126" spans="1:3" x14ac:dyDescent="0.25">
      <c r="A126" s="21" t="s">
        <v>64</v>
      </c>
      <c r="B126" s="21"/>
      <c r="C126" s="10" t="s">
        <v>22</v>
      </c>
    </row>
    <row r="127" spans="1:3" x14ac:dyDescent="0.25">
      <c r="A127" s="19" t="s">
        <v>20</v>
      </c>
      <c r="B127" s="19"/>
      <c r="C127" s="10" t="s">
        <v>23</v>
      </c>
    </row>
    <row r="128" spans="1:3" ht="48.75" customHeight="1" x14ac:dyDescent="0.25">
      <c r="A128" s="22"/>
      <c r="B128" s="22"/>
      <c r="C128" s="22"/>
    </row>
    <row r="129" spans="1:3" x14ac:dyDescent="0.25">
      <c r="A129" s="23" t="s">
        <v>57</v>
      </c>
      <c r="B129" s="23"/>
      <c r="C129" s="23"/>
    </row>
    <row r="130" spans="1:3" ht="14.25" customHeight="1" x14ac:dyDescent="0.25">
      <c r="A130" s="1" t="s">
        <v>27</v>
      </c>
      <c r="B130" s="20" t="s">
        <v>86</v>
      </c>
      <c r="C130" s="20"/>
    </row>
    <row r="131" spans="1:3" x14ac:dyDescent="0.25">
      <c r="A131" s="2" t="s">
        <v>8</v>
      </c>
      <c r="B131" s="24">
        <v>1972</v>
      </c>
      <c r="C131" s="24"/>
    </row>
    <row r="132" spans="1:3" x14ac:dyDescent="0.25">
      <c r="A132" s="2" t="s">
        <v>9</v>
      </c>
      <c r="B132" s="24">
        <v>2</v>
      </c>
      <c r="C132" s="24"/>
    </row>
    <row r="133" spans="1:3" x14ac:dyDescent="0.25">
      <c r="A133" s="2" t="s">
        <v>10</v>
      </c>
      <c r="B133" s="24">
        <v>16</v>
      </c>
      <c r="C133" s="24"/>
    </row>
    <row r="134" spans="1:3" x14ac:dyDescent="0.25">
      <c r="A134" s="2" t="s">
        <v>11</v>
      </c>
      <c r="B134" s="24" t="s">
        <v>41</v>
      </c>
      <c r="C134" s="24"/>
    </row>
    <row r="135" spans="1:3" x14ac:dyDescent="0.25">
      <c r="A135" s="2" t="s">
        <v>12</v>
      </c>
      <c r="B135" s="24" t="s">
        <v>40</v>
      </c>
      <c r="C135" s="24"/>
    </row>
    <row r="136" spans="1:3" x14ac:dyDescent="0.25">
      <c r="A136" s="2" t="s">
        <v>28</v>
      </c>
      <c r="B136" s="26" t="s">
        <v>29</v>
      </c>
      <c r="C136" s="24"/>
    </row>
    <row r="137" spans="1:3" x14ac:dyDescent="0.25">
      <c r="A137" s="2" t="s">
        <v>30</v>
      </c>
      <c r="B137" s="26" t="s">
        <v>31</v>
      </c>
      <c r="C137" s="26"/>
    </row>
    <row r="138" spans="1:3" ht="18.75" customHeight="1" x14ac:dyDescent="0.25">
      <c r="A138" s="3" t="s">
        <v>32</v>
      </c>
      <c r="B138" s="4" t="s">
        <v>63</v>
      </c>
      <c r="C138" s="5" t="s">
        <v>78</v>
      </c>
    </row>
    <row r="139" spans="1:3" x14ac:dyDescent="0.25">
      <c r="A139" s="6" t="s">
        <v>71</v>
      </c>
      <c r="B139" s="7">
        <v>2699</v>
      </c>
      <c r="C139" s="7" t="s">
        <v>55</v>
      </c>
    </row>
    <row r="140" spans="1:3" x14ac:dyDescent="0.25">
      <c r="A140" s="6" t="s">
        <v>66</v>
      </c>
      <c r="B140" s="7">
        <v>12026</v>
      </c>
      <c r="C140" s="7" t="s">
        <v>53</v>
      </c>
    </row>
    <row r="141" spans="1:3" x14ac:dyDescent="0.25">
      <c r="A141" s="6" t="s">
        <v>1</v>
      </c>
      <c r="B141" s="7">
        <v>25110</v>
      </c>
      <c r="C141" s="7"/>
    </row>
    <row r="142" spans="1:3" x14ac:dyDescent="0.25">
      <c r="A142" s="6" t="s">
        <v>96</v>
      </c>
      <c r="B142" s="7">
        <v>13248</v>
      </c>
      <c r="C142" s="7"/>
    </row>
    <row r="143" spans="1:3" x14ac:dyDescent="0.25">
      <c r="A143" s="6" t="s">
        <v>72</v>
      </c>
      <c r="B143" s="7">
        <v>12788</v>
      </c>
      <c r="C143" s="7" t="s">
        <v>80</v>
      </c>
    </row>
    <row r="144" spans="1:3" x14ac:dyDescent="0.25">
      <c r="A144" s="6" t="s">
        <v>2</v>
      </c>
      <c r="B144" s="7">
        <v>42929</v>
      </c>
      <c r="C144" s="7"/>
    </row>
    <row r="145" spans="1:3" x14ac:dyDescent="0.25">
      <c r="A145" s="6" t="s">
        <v>3</v>
      </c>
      <c r="B145" s="7">
        <v>25146</v>
      </c>
      <c r="C145" s="7"/>
    </row>
    <row r="146" spans="1:3" x14ac:dyDescent="0.25">
      <c r="A146" s="6" t="s">
        <v>4</v>
      </c>
      <c r="B146" s="7">
        <v>2872.08</v>
      </c>
      <c r="C146" s="7"/>
    </row>
    <row r="147" spans="1:3" x14ac:dyDescent="0.25">
      <c r="A147" s="6" t="s">
        <v>5</v>
      </c>
      <c r="B147" s="7">
        <v>1412.88</v>
      </c>
      <c r="C147" s="7"/>
    </row>
    <row r="148" spans="1:3" x14ac:dyDescent="0.25">
      <c r="A148" s="6" t="s">
        <v>6</v>
      </c>
      <c r="B148" s="7">
        <v>7800</v>
      </c>
      <c r="C148" s="7"/>
    </row>
    <row r="149" spans="1:3" x14ac:dyDescent="0.25">
      <c r="A149" s="8" t="s">
        <v>58</v>
      </c>
      <c r="B149" s="7">
        <v>15336.15</v>
      </c>
      <c r="C149" s="7"/>
    </row>
    <row r="150" spans="1:3" x14ac:dyDescent="0.25">
      <c r="A150" s="9" t="s">
        <v>59</v>
      </c>
      <c r="B150" s="7">
        <v>1913.52</v>
      </c>
      <c r="C150" s="7"/>
    </row>
    <row r="151" spans="1:3" x14ac:dyDescent="0.25">
      <c r="A151" s="12" t="s">
        <v>7</v>
      </c>
      <c r="B151" s="27">
        <f>SUM(B139:B150)</f>
        <v>163280.62999999998</v>
      </c>
      <c r="C151" s="28"/>
    </row>
    <row r="152" spans="1:3" x14ac:dyDescent="0.25">
      <c r="A152" s="12" t="s">
        <v>25</v>
      </c>
      <c r="B152" s="27">
        <v>150306.47</v>
      </c>
      <c r="C152" s="28"/>
    </row>
    <row r="153" spans="1:3" x14ac:dyDescent="0.25">
      <c r="A153" s="12" t="s">
        <v>60</v>
      </c>
      <c r="B153" s="27"/>
      <c r="C153" s="28"/>
    </row>
    <row r="154" spans="1:3" x14ac:dyDescent="0.25">
      <c r="A154" s="12" t="s">
        <v>92</v>
      </c>
      <c r="B154" s="27">
        <f>B152-B151</f>
        <v>-12974.159999999974</v>
      </c>
      <c r="C154" s="28"/>
    </row>
    <row r="155" spans="1:3" x14ac:dyDescent="0.25">
      <c r="A155" s="12" t="s">
        <v>93</v>
      </c>
      <c r="B155" s="27">
        <f>B156+B157</f>
        <v>-73043.28</v>
      </c>
      <c r="C155" s="28"/>
    </row>
    <row r="156" spans="1:3" x14ac:dyDescent="0.25">
      <c r="A156" s="13" t="s">
        <v>61</v>
      </c>
      <c r="B156" s="27">
        <v>-50956.74</v>
      </c>
      <c r="C156" s="28"/>
    </row>
    <row r="157" spans="1:3" x14ac:dyDescent="0.25">
      <c r="A157" s="13" t="s">
        <v>62</v>
      </c>
      <c r="B157" s="27">
        <v>-22086.54</v>
      </c>
      <c r="C157" s="28"/>
    </row>
    <row r="158" spans="1:3" x14ac:dyDescent="0.25">
      <c r="A158" s="12" t="s">
        <v>94</v>
      </c>
      <c r="B158" s="27">
        <f>B155+B154</f>
        <v>-86017.439999999973</v>
      </c>
      <c r="C158" s="28"/>
    </row>
    <row r="159" spans="1:3" x14ac:dyDescent="0.25">
      <c r="A159" s="12" t="s">
        <v>26</v>
      </c>
      <c r="B159" s="27">
        <v>72675.240000000005</v>
      </c>
      <c r="C159" s="28"/>
    </row>
    <row r="160" spans="1:3" ht="29.25" customHeight="1" x14ac:dyDescent="0.25">
      <c r="A160" s="25" t="s">
        <v>24</v>
      </c>
      <c r="B160" s="25"/>
      <c r="C160" s="25"/>
    </row>
    <row r="161" spans="1:3" x14ac:dyDescent="0.25">
      <c r="A161" s="19" t="s">
        <v>14</v>
      </c>
      <c r="B161" s="19"/>
      <c r="C161" s="10" t="s">
        <v>21</v>
      </c>
    </row>
    <row r="162" spans="1:3" x14ac:dyDescent="0.25">
      <c r="A162" s="19" t="s">
        <v>15</v>
      </c>
      <c r="B162" s="19"/>
      <c r="C162" s="11" t="s">
        <v>95</v>
      </c>
    </row>
    <row r="163" spans="1:3" x14ac:dyDescent="0.25">
      <c r="A163" s="19" t="s">
        <v>16</v>
      </c>
      <c r="B163" s="19"/>
      <c r="C163" s="10" t="s">
        <v>22</v>
      </c>
    </row>
    <row r="164" spans="1:3" x14ac:dyDescent="0.25">
      <c r="A164" s="19" t="s">
        <v>17</v>
      </c>
      <c r="B164" s="19"/>
      <c r="C164" s="10" t="s">
        <v>22</v>
      </c>
    </row>
    <row r="165" spans="1:3" x14ac:dyDescent="0.25">
      <c r="A165" s="19" t="s">
        <v>52</v>
      </c>
      <c r="B165" s="19"/>
      <c r="C165" s="10" t="s">
        <v>22</v>
      </c>
    </row>
    <row r="166" spans="1:3" x14ac:dyDescent="0.25">
      <c r="A166" s="19" t="s">
        <v>18</v>
      </c>
      <c r="B166" s="19"/>
      <c r="C166" s="10" t="s">
        <v>22</v>
      </c>
    </row>
    <row r="167" spans="1:3" x14ac:dyDescent="0.25">
      <c r="A167" s="19" t="s">
        <v>13</v>
      </c>
      <c r="B167" s="19"/>
      <c r="C167" s="10" t="s">
        <v>22</v>
      </c>
    </row>
    <row r="168" spans="1:3" x14ac:dyDescent="0.25">
      <c r="A168" s="19" t="s">
        <v>56</v>
      </c>
      <c r="B168" s="19"/>
      <c r="C168" s="10" t="s">
        <v>22</v>
      </c>
    </row>
    <row r="169" spans="1:3" x14ac:dyDescent="0.25">
      <c r="A169" s="19" t="s">
        <v>19</v>
      </c>
      <c r="B169" s="19"/>
      <c r="C169" s="10" t="s">
        <v>22</v>
      </c>
    </row>
    <row r="170" spans="1:3" x14ac:dyDescent="0.25">
      <c r="A170" s="21" t="s">
        <v>64</v>
      </c>
      <c r="B170" s="21"/>
      <c r="C170" s="10" t="s">
        <v>22</v>
      </c>
    </row>
    <row r="171" spans="1:3" x14ac:dyDescent="0.25">
      <c r="A171" s="19" t="s">
        <v>20</v>
      </c>
      <c r="B171" s="19"/>
      <c r="C171" s="10" t="s">
        <v>23</v>
      </c>
    </row>
    <row r="172" spans="1:3" ht="45" customHeight="1" x14ac:dyDescent="0.25">
      <c r="A172" s="22"/>
      <c r="B172" s="22"/>
      <c r="C172" s="22"/>
    </row>
    <row r="173" spans="1:3" x14ac:dyDescent="0.25">
      <c r="A173" s="23" t="s">
        <v>57</v>
      </c>
      <c r="B173" s="23"/>
      <c r="C173" s="23"/>
    </row>
    <row r="174" spans="1:3" ht="17.25" customHeight="1" x14ac:dyDescent="0.25">
      <c r="A174" s="1" t="s">
        <v>27</v>
      </c>
      <c r="B174" s="20" t="s">
        <v>87</v>
      </c>
      <c r="C174" s="20"/>
    </row>
    <row r="175" spans="1:3" x14ac:dyDescent="0.25">
      <c r="A175" s="2" t="s">
        <v>8</v>
      </c>
      <c r="B175" s="24">
        <v>1972</v>
      </c>
      <c r="C175" s="24"/>
    </row>
    <row r="176" spans="1:3" x14ac:dyDescent="0.25">
      <c r="A176" s="2" t="s">
        <v>9</v>
      </c>
      <c r="B176" s="24">
        <v>2</v>
      </c>
      <c r="C176" s="24"/>
    </row>
    <row r="177" spans="1:3" x14ac:dyDescent="0.25">
      <c r="A177" s="2" t="s">
        <v>10</v>
      </c>
      <c r="B177" s="24">
        <v>16</v>
      </c>
      <c r="C177" s="24"/>
    </row>
    <row r="178" spans="1:3" x14ac:dyDescent="0.25">
      <c r="A178" s="2" t="s">
        <v>11</v>
      </c>
      <c r="B178" s="24" t="s">
        <v>43</v>
      </c>
      <c r="C178" s="24"/>
    </row>
    <row r="179" spans="1:3" x14ac:dyDescent="0.25">
      <c r="A179" s="2" t="s">
        <v>12</v>
      </c>
      <c r="B179" s="24" t="s">
        <v>42</v>
      </c>
      <c r="C179" s="24"/>
    </row>
    <row r="180" spans="1:3" x14ac:dyDescent="0.25">
      <c r="A180" s="2" t="s">
        <v>28</v>
      </c>
      <c r="B180" s="26" t="s">
        <v>29</v>
      </c>
      <c r="C180" s="24"/>
    </row>
    <row r="181" spans="1:3" x14ac:dyDescent="0.25">
      <c r="A181" s="2" t="s">
        <v>30</v>
      </c>
      <c r="B181" s="26" t="s">
        <v>31</v>
      </c>
      <c r="C181" s="26"/>
    </row>
    <row r="182" spans="1:3" ht="15.75" customHeight="1" x14ac:dyDescent="0.25">
      <c r="A182" s="3" t="s">
        <v>32</v>
      </c>
      <c r="B182" s="4" t="s">
        <v>63</v>
      </c>
      <c r="C182" s="5" t="s">
        <v>78</v>
      </c>
    </row>
    <row r="183" spans="1:3" x14ac:dyDescent="0.25">
      <c r="A183" s="6" t="s">
        <v>73</v>
      </c>
      <c r="B183" s="7">
        <v>33285</v>
      </c>
      <c r="C183" s="7" t="s">
        <v>55</v>
      </c>
    </row>
    <row r="184" spans="1:3" x14ac:dyDescent="0.25">
      <c r="A184" s="6" t="s">
        <v>1</v>
      </c>
      <c r="B184" s="7">
        <v>25038</v>
      </c>
      <c r="C184" s="7"/>
    </row>
    <row r="185" spans="1:3" x14ac:dyDescent="0.25">
      <c r="A185" s="6" t="s">
        <v>96</v>
      </c>
      <c r="B185" s="7">
        <v>13176</v>
      </c>
      <c r="C185" s="7"/>
    </row>
    <row r="186" spans="1:3" x14ac:dyDescent="0.25">
      <c r="A186" s="6" t="s">
        <v>2</v>
      </c>
      <c r="B186" s="7">
        <v>42837</v>
      </c>
      <c r="C186" s="7"/>
    </row>
    <row r="187" spans="1:3" x14ac:dyDescent="0.25">
      <c r="A187" s="6" t="s">
        <v>3</v>
      </c>
      <c r="B187" s="7">
        <v>25083</v>
      </c>
      <c r="C187" s="7"/>
    </row>
    <row r="188" spans="1:3" x14ac:dyDescent="0.25">
      <c r="A188" s="6" t="s">
        <v>4</v>
      </c>
      <c r="B188" s="7">
        <v>2790</v>
      </c>
      <c r="C188" s="10"/>
    </row>
    <row r="189" spans="1:3" x14ac:dyDescent="0.25">
      <c r="A189" s="6" t="s">
        <v>5</v>
      </c>
      <c r="B189" s="7">
        <v>1470.6</v>
      </c>
      <c r="C189" s="10"/>
    </row>
    <row r="190" spans="1:3" x14ac:dyDescent="0.25">
      <c r="A190" s="6" t="s">
        <v>6</v>
      </c>
      <c r="B190" s="7">
        <v>7764</v>
      </c>
      <c r="C190" s="10"/>
    </row>
    <row r="191" spans="1:3" x14ac:dyDescent="0.25">
      <c r="A191" s="8" t="s">
        <v>58</v>
      </c>
      <c r="B191" s="7">
        <v>15284.05</v>
      </c>
      <c r="C191" s="10"/>
    </row>
    <row r="192" spans="1:3" x14ac:dyDescent="0.25">
      <c r="A192" s="9" t="s">
        <v>59</v>
      </c>
      <c r="B192" s="7">
        <v>1905.84</v>
      </c>
      <c r="C192" s="10"/>
    </row>
    <row r="193" spans="1:3" x14ac:dyDescent="0.25">
      <c r="A193" s="12" t="s">
        <v>7</v>
      </c>
      <c r="B193" s="27">
        <f>SUM(B183:B192)</f>
        <v>168633.49</v>
      </c>
      <c r="C193" s="28"/>
    </row>
    <row r="194" spans="1:3" x14ac:dyDescent="0.25">
      <c r="A194" s="12" t="s">
        <v>25</v>
      </c>
      <c r="B194" s="27">
        <v>153950.45000000001</v>
      </c>
      <c r="C194" s="28"/>
    </row>
    <row r="195" spans="1:3" x14ac:dyDescent="0.25">
      <c r="A195" s="12" t="s">
        <v>60</v>
      </c>
      <c r="B195" s="27">
        <v>3600</v>
      </c>
      <c r="C195" s="28"/>
    </row>
    <row r="196" spans="1:3" x14ac:dyDescent="0.25">
      <c r="A196" s="12" t="s">
        <v>92</v>
      </c>
      <c r="B196" s="27">
        <f>B195+B194-B193</f>
        <v>-11083.039999999979</v>
      </c>
      <c r="C196" s="28"/>
    </row>
    <row r="197" spans="1:3" x14ac:dyDescent="0.25">
      <c r="A197" s="12" t="s">
        <v>93</v>
      </c>
      <c r="B197" s="27">
        <f>B198+B199</f>
        <v>14677.880000000001</v>
      </c>
      <c r="C197" s="28"/>
    </row>
    <row r="198" spans="1:3" x14ac:dyDescent="0.25">
      <c r="A198" s="13" t="s">
        <v>61</v>
      </c>
      <c r="B198" s="27">
        <v>13666.35</v>
      </c>
      <c r="C198" s="28"/>
    </row>
    <row r="199" spans="1:3" x14ac:dyDescent="0.25">
      <c r="A199" s="13" t="s">
        <v>62</v>
      </c>
      <c r="B199" s="27">
        <v>1011.53</v>
      </c>
      <c r="C199" s="28"/>
    </row>
    <row r="200" spans="1:3" x14ac:dyDescent="0.25">
      <c r="A200" s="12" t="s">
        <v>94</v>
      </c>
      <c r="B200" s="27">
        <f>B197+B196</f>
        <v>3594.840000000022</v>
      </c>
      <c r="C200" s="28"/>
    </row>
    <row r="201" spans="1:3" x14ac:dyDescent="0.25">
      <c r="A201" s="12" t="s">
        <v>26</v>
      </c>
      <c r="B201" s="27">
        <v>34938.400000000001</v>
      </c>
      <c r="C201" s="28"/>
    </row>
    <row r="202" spans="1:3" ht="29.25" customHeight="1" x14ac:dyDescent="0.25">
      <c r="A202" s="25" t="s">
        <v>24</v>
      </c>
      <c r="B202" s="25"/>
      <c r="C202" s="25"/>
    </row>
    <row r="203" spans="1:3" x14ac:dyDescent="0.25">
      <c r="A203" s="19" t="s">
        <v>14</v>
      </c>
      <c r="B203" s="19"/>
      <c r="C203" s="10" t="s">
        <v>21</v>
      </c>
    </row>
    <row r="204" spans="1:3" x14ac:dyDescent="0.25">
      <c r="A204" s="19" t="s">
        <v>15</v>
      </c>
      <c r="B204" s="19"/>
      <c r="C204" s="11" t="s">
        <v>95</v>
      </c>
    </row>
    <row r="205" spans="1:3" x14ac:dyDescent="0.25">
      <c r="A205" s="19" t="s">
        <v>16</v>
      </c>
      <c r="B205" s="19"/>
      <c r="C205" s="10" t="s">
        <v>22</v>
      </c>
    </row>
    <row r="206" spans="1:3" x14ac:dyDescent="0.25">
      <c r="A206" s="19" t="s">
        <v>17</v>
      </c>
      <c r="B206" s="19"/>
      <c r="C206" s="10" t="s">
        <v>22</v>
      </c>
    </row>
    <row r="207" spans="1:3" x14ac:dyDescent="0.25">
      <c r="A207" s="19" t="s">
        <v>52</v>
      </c>
      <c r="B207" s="19"/>
      <c r="C207" s="10" t="s">
        <v>22</v>
      </c>
    </row>
    <row r="208" spans="1:3" x14ac:dyDescent="0.25">
      <c r="A208" s="19" t="s">
        <v>18</v>
      </c>
      <c r="B208" s="19"/>
      <c r="C208" s="10" t="s">
        <v>22</v>
      </c>
    </row>
    <row r="209" spans="1:3" x14ac:dyDescent="0.25">
      <c r="A209" s="19" t="s">
        <v>13</v>
      </c>
      <c r="B209" s="19"/>
      <c r="C209" s="10" t="s">
        <v>22</v>
      </c>
    </row>
    <row r="210" spans="1:3" x14ac:dyDescent="0.25">
      <c r="A210" s="19" t="s">
        <v>56</v>
      </c>
      <c r="B210" s="19"/>
      <c r="C210" s="10" t="s">
        <v>22</v>
      </c>
    </row>
    <row r="211" spans="1:3" x14ac:dyDescent="0.25">
      <c r="A211" s="19" t="s">
        <v>19</v>
      </c>
      <c r="B211" s="19"/>
      <c r="C211" s="10" t="s">
        <v>22</v>
      </c>
    </row>
    <row r="212" spans="1:3" x14ac:dyDescent="0.25">
      <c r="A212" s="21" t="s">
        <v>64</v>
      </c>
      <c r="B212" s="21"/>
      <c r="C212" s="10" t="s">
        <v>22</v>
      </c>
    </row>
    <row r="213" spans="1:3" x14ac:dyDescent="0.25">
      <c r="A213" s="19" t="s">
        <v>20</v>
      </c>
      <c r="B213" s="19"/>
      <c r="C213" s="10" t="s">
        <v>23</v>
      </c>
    </row>
    <row r="214" spans="1:3" ht="45" customHeight="1" x14ac:dyDescent="0.25">
      <c r="A214" s="22"/>
      <c r="B214" s="22"/>
      <c r="C214" s="22"/>
    </row>
    <row r="215" spans="1:3" x14ac:dyDescent="0.25">
      <c r="A215" s="23" t="s">
        <v>57</v>
      </c>
      <c r="B215" s="23"/>
      <c r="C215" s="23"/>
    </row>
    <row r="216" spans="1:3" ht="17.25" customHeight="1" x14ac:dyDescent="0.25">
      <c r="A216" s="1" t="s">
        <v>27</v>
      </c>
      <c r="B216" s="20" t="s">
        <v>88</v>
      </c>
      <c r="C216" s="20"/>
    </row>
    <row r="217" spans="1:3" x14ac:dyDescent="0.25">
      <c r="A217" s="2" t="s">
        <v>8</v>
      </c>
      <c r="B217" s="24">
        <v>1987</v>
      </c>
      <c r="C217" s="24"/>
    </row>
    <row r="218" spans="1:3" x14ac:dyDescent="0.25">
      <c r="A218" s="2" t="s">
        <v>9</v>
      </c>
      <c r="B218" s="24">
        <v>2</v>
      </c>
      <c r="C218" s="24"/>
    </row>
    <row r="219" spans="1:3" x14ac:dyDescent="0.25">
      <c r="A219" s="2" t="s">
        <v>10</v>
      </c>
      <c r="B219" s="24">
        <v>18</v>
      </c>
      <c r="C219" s="24"/>
    </row>
    <row r="220" spans="1:3" x14ac:dyDescent="0.25">
      <c r="A220" s="2" t="s">
        <v>11</v>
      </c>
      <c r="B220" s="24" t="s">
        <v>45</v>
      </c>
      <c r="C220" s="24"/>
    </row>
    <row r="221" spans="1:3" x14ac:dyDescent="0.25">
      <c r="A221" s="2" t="s">
        <v>12</v>
      </c>
      <c r="B221" s="24" t="s">
        <v>44</v>
      </c>
      <c r="C221" s="24"/>
    </row>
    <row r="222" spans="1:3" x14ac:dyDescent="0.25">
      <c r="A222" s="2" t="s">
        <v>28</v>
      </c>
      <c r="B222" s="26" t="s">
        <v>29</v>
      </c>
      <c r="C222" s="24"/>
    </row>
    <row r="223" spans="1:3" x14ac:dyDescent="0.25">
      <c r="A223" s="2" t="s">
        <v>30</v>
      </c>
      <c r="B223" s="26" t="s">
        <v>31</v>
      </c>
      <c r="C223" s="26"/>
    </row>
    <row r="224" spans="1:3" ht="15.75" customHeight="1" x14ac:dyDescent="0.25">
      <c r="A224" s="3" t="s">
        <v>32</v>
      </c>
      <c r="B224" s="4" t="s">
        <v>63</v>
      </c>
      <c r="C224" s="5" t="s">
        <v>78</v>
      </c>
    </row>
    <row r="225" spans="1:3" x14ac:dyDescent="0.25">
      <c r="A225" s="6" t="s">
        <v>71</v>
      </c>
      <c r="B225" s="7">
        <v>1390</v>
      </c>
      <c r="C225" s="7" t="s">
        <v>53</v>
      </c>
    </row>
    <row r="226" spans="1:3" x14ac:dyDescent="0.25">
      <c r="A226" s="6" t="s">
        <v>74</v>
      </c>
      <c r="B226" s="7">
        <v>101982.09</v>
      </c>
      <c r="C226" s="7" t="s">
        <v>55</v>
      </c>
    </row>
    <row r="227" spans="1:3" x14ac:dyDescent="0.25">
      <c r="A227" s="6" t="s">
        <v>69</v>
      </c>
      <c r="B227" s="7">
        <v>9653</v>
      </c>
      <c r="C227" s="7" t="s">
        <v>79</v>
      </c>
    </row>
    <row r="228" spans="1:3" x14ac:dyDescent="0.25">
      <c r="A228" s="6" t="s">
        <v>1</v>
      </c>
      <c r="B228" s="7">
        <v>32544</v>
      </c>
      <c r="C228" s="10"/>
    </row>
    <row r="229" spans="1:3" x14ac:dyDescent="0.25">
      <c r="A229" s="6" t="s">
        <v>96</v>
      </c>
      <c r="B229" s="7">
        <v>17136</v>
      </c>
      <c r="C229" s="10"/>
    </row>
    <row r="230" spans="1:3" x14ac:dyDescent="0.25">
      <c r="A230" s="6" t="s">
        <v>72</v>
      </c>
      <c r="B230" s="7">
        <v>5600</v>
      </c>
      <c r="C230" s="7" t="s">
        <v>54</v>
      </c>
    </row>
    <row r="231" spans="1:3" x14ac:dyDescent="0.25">
      <c r="A231" s="6" t="s">
        <v>2</v>
      </c>
      <c r="B231" s="7">
        <v>55701</v>
      </c>
      <c r="C231" s="10"/>
    </row>
    <row r="232" spans="1:3" x14ac:dyDescent="0.25">
      <c r="A232" s="6" t="s">
        <v>3</v>
      </c>
      <c r="B232" s="7">
        <v>32601</v>
      </c>
      <c r="C232" s="10"/>
    </row>
    <row r="233" spans="1:3" x14ac:dyDescent="0.25">
      <c r="A233" s="6" t="s">
        <v>4</v>
      </c>
      <c r="B233" s="7">
        <v>3427.92</v>
      </c>
      <c r="C233" s="10"/>
    </row>
    <row r="234" spans="1:3" x14ac:dyDescent="0.25">
      <c r="A234" s="6" t="s">
        <v>5</v>
      </c>
      <c r="B234" s="7">
        <v>1827.48</v>
      </c>
      <c r="C234" s="10"/>
    </row>
    <row r="235" spans="1:3" x14ac:dyDescent="0.25">
      <c r="A235" s="6" t="s">
        <v>6</v>
      </c>
      <c r="B235" s="7">
        <v>10104</v>
      </c>
      <c r="C235" s="10"/>
    </row>
    <row r="236" spans="1:3" x14ac:dyDescent="0.25">
      <c r="A236" s="6" t="s">
        <v>75</v>
      </c>
      <c r="B236" s="7">
        <v>7600</v>
      </c>
      <c r="C236" s="7" t="s">
        <v>54</v>
      </c>
    </row>
    <row r="237" spans="1:3" x14ac:dyDescent="0.25">
      <c r="A237" s="8" t="s">
        <v>58</v>
      </c>
      <c r="B237" s="7">
        <v>19846.490000000002</v>
      </c>
      <c r="C237" s="10"/>
    </row>
    <row r="238" spans="1:3" x14ac:dyDescent="0.25">
      <c r="A238" s="9" t="s">
        <v>59</v>
      </c>
      <c r="B238" s="7">
        <v>4844.6400000000003</v>
      </c>
      <c r="C238" s="10"/>
    </row>
    <row r="239" spans="1:3" x14ac:dyDescent="0.25">
      <c r="A239" s="12" t="s">
        <v>7</v>
      </c>
      <c r="B239" s="27">
        <f>SUM(B225:B238)</f>
        <v>304257.62</v>
      </c>
      <c r="C239" s="28"/>
    </row>
    <row r="240" spans="1:3" x14ac:dyDescent="0.25">
      <c r="A240" s="12" t="s">
        <v>25</v>
      </c>
      <c r="B240" s="27">
        <v>212368.2</v>
      </c>
      <c r="C240" s="28"/>
    </row>
    <row r="241" spans="1:3" x14ac:dyDescent="0.25">
      <c r="A241" s="12" t="s">
        <v>60</v>
      </c>
      <c r="B241" s="27">
        <v>3600</v>
      </c>
      <c r="C241" s="28"/>
    </row>
    <row r="242" spans="1:3" x14ac:dyDescent="0.25">
      <c r="A242" s="12" t="s">
        <v>92</v>
      </c>
      <c r="B242" s="27">
        <f>B241+B240-B239</f>
        <v>-88289.419999999984</v>
      </c>
      <c r="C242" s="28"/>
    </row>
    <row r="243" spans="1:3" x14ac:dyDescent="0.25">
      <c r="A243" s="12" t="s">
        <v>93</v>
      </c>
      <c r="B243" s="27">
        <f>B244+B245</f>
        <v>-23806.78</v>
      </c>
      <c r="C243" s="28"/>
    </row>
    <row r="244" spans="1:3" x14ac:dyDescent="0.25">
      <c r="A244" s="13" t="s">
        <v>61</v>
      </c>
      <c r="B244" s="27">
        <v>27280.639999999999</v>
      </c>
      <c r="C244" s="28"/>
    </row>
    <row r="245" spans="1:3" x14ac:dyDescent="0.25">
      <c r="A245" s="13" t="s">
        <v>62</v>
      </c>
      <c r="B245" s="27">
        <v>-51087.42</v>
      </c>
      <c r="C245" s="28"/>
    </row>
    <row r="246" spans="1:3" x14ac:dyDescent="0.25">
      <c r="A246" s="12" t="s">
        <v>94</v>
      </c>
      <c r="B246" s="27">
        <f>B242+B243</f>
        <v>-112096.19999999998</v>
      </c>
      <c r="C246" s="28"/>
    </row>
    <row r="247" spans="1:3" x14ac:dyDescent="0.25">
      <c r="A247" s="12" t="s">
        <v>26</v>
      </c>
      <c r="B247" s="27">
        <v>1655.8</v>
      </c>
      <c r="C247" s="28"/>
    </row>
    <row r="248" spans="1:3" ht="30.75" customHeight="1" x14ac:dyDescent="0.25">
      <c r="A248" s="25" t="s">
        <v>24</v>
      </c>
      <c r="B248" s="25"/>
      <c r="C248" s="25"/>
    </row>
    <row r="249" spans="1:3" x14ac:dyDescent="0.25">
      <c r="A249" s="19" t="s">
        <v>14</v>
      </c>
      <c r="B249" s="19"/>
      <c r="C249" s="10" t="s">
        <v>21</v>
      </c>
    </row>
    <row r="250" spans="1:3" x14ac:dyDescent="0.25">
      <c r="A250" s="19" t="s">
        <v>15</v>
      </c>
      <c r="B250" s="19"/>
      <c r="C250" s="11" t="s">
        <v>95</v>
      </c>
    </row>
    <row r="251" spans="1:3" x14ac:dyDescent="0.25">
      <c r="A251" s="19" t="s">
        <v>16</v>
      </c>
      <c r="B251" s="19"/>
      <c r="C251" s="10" t="s">
        <v>22</v>
      </c>
    </row>
    <row r="252" spans="1:3" x14ac:dyDescent="0.25">
      <c r="A252" s="19" t="s">
        <v>17</v>
      </c>
      <c r="B252" s="19"/>
      <c r="C252" s="10" t="s">
        <v>22</v>
      </c>
    </row>
    <row r="253" spans="1:3" x14ac:dyDescent="0.25">
      <c r="A253" s="19" t="s">
        <v>52</v>
      </c>
      <c r="B253" s="19"/>
      <c r="C253" s="10" t="s">
        <v>22</v>
      </c>
    </row>
    <row r="254" spans="1:3" x14ac:dyDescent="0.25">
      <c r="A254" s="19" t="s">
        <v>18</v>
      </c>
      <c r="B254" s="19"/>
      <c r="C254" s="10" t="s">
        <v>22</v>
      </c>
    </row>
    <row r="255" spans="1:3" x14ac:dyDescent="0.25">
      <c r="A255" s="19" t="s">
        <v>13</v>
      </c>
      <c r="B255" s="19"/>
      <c r="C255" s="10" t="s">
        <v>22</v>
      </c>
    </row>
    <row r="256" spans="1:3" x14ac:dyDescent="0.25">
      <c r="A256" s="19" t="s">
        <v>56</v>
      </c>
      <c r="B256" s="19"/>
      <c r="C256" s="10" t="s">
        <v>22</v>
      </c>
    </row>
    <row r="257" spans="1:3" x14ac:dyDescent="0.25">
      <c r="A257" s="19" t="s">
        <v>19</v>
      </c>
      <c r="B257" s="19"/>
      <c r="C257" s="10" t="s">
        <v>22</v>
      </c>
    </row>
    <row r="258" spans="1:3" x14ac:dyDescent="0.25">
      <c r="A258" s="21" t="s">
        <v>64</v>
      </c>
      <c r="B258" s="21"/>
      <c r="C258" s="10" t="s">
        <v>22</v>
      </c>
    </row>
    <row r="259" spans="1:3" x14ac:dyDescent="0.25">
      <c r="A259" s="19" t="s">
        <v>20</v>
      </c>
      <c r="B259" s="19"/>
      <c r="C259" s="10" t="s">
        <v>23</v>
      </c>
    </row>
    <row r="260" spans="1:3" ht="47.25" customHeight="1" x14ac:dyDescent="0.25">
      <c r="A260" s="22"/>
      <c r="B260" s="22"/>
      <c r="C260" s="22"/>
    </row>
    <row r="261" spans="1:3" x14ac:dyDescent="0.25">
      <c r="A261" s="23" t="s">
        <v>57</v>
      </c>
      <c r="B261" s="23"/>
      <c r="C261" s="23"/>
    </row>
    <row r="262" spans="1:3" ht="17.25" customHeight="1" x14ac:dyDescent="0.25">
      <c r="A262" s="1" t="s">
        <v>27</v>
      </c>
      <c r="B262" s="20" t="s">
        <v>89</v>
      </c>
      <c r="C262" s="20"/>
    </row>
    <row r="263" spans="1:3" x14ac:dyDescent="0.25">
      <c r="A263" s="2" t="s">
        <v>8</v>
      </c>
      <c r="B263" s="24">
        <v>1989</v>
      </c>
      <c r="C263" s="24"/>
    </row>
    <row r="264" spans="1:3" x14ac:dyDescent="0.25">
      <c r="A264" s="2" t="s">
        <v>9</v>
      </c>
      <c r="B264" s="24">
        <v>2</v>
      </c>
      <c r="C264" s="24"/>
    </row>
    <row r="265" spans="1:3" x14ac:dyDescent="0.25">
      <c r="A265" s="2" t="s">
        <v>10</v>
      </c>
      <c r="B265" s="24">
        <v>18</v>
      </c>
      <c r="C265" s="24"/>
    </row>
    <row r="266" spans="1:3" x14ac:dyDescent="0.25">
      <c r="A266" s="2" t="s">
        <v>11</v>
      </c>
      <c r="B266" s="24" t="s">
        <v>47</v>
      </c>
      <c r="C266" s="24"/>
    </row>
    <row r="267" spans="1:3" x14ac:dyDescent="0.25">
      <c r="A267" s="2" t="s">
        <v>12</v>
      </c>
      <c r="B267" s="24" t="s">
        <v>46</v>
      </c>
      <c r="C267" s="24"/>
    </row>
    <row r="268" spans="1:3" x14ac:dyDescent="0.25">
      <c r="A268" s="2" t="s">
        <v>28</v>
      </c>
      <c r="B268" s="26" t="s">
        <v>29</v>
      </c>
      <c r="C268" s="24"/>
    </row>
    <row r="269" spans="1:3" x14ac:dyDescent="0.25">
      <c r="A269" s="2" t="s">
        <v>30</v>
      </c>
      <c r="B269" s="26" t="s">
        <v>31</v>
      </c>
      <c r="C269" s="26"/>
    </row>
    <row r="270" spans="1:3" x14ac:dyDescent="0.25">
      <c r="A270" s="3" t="s">
        <v>32</v>
      </c>
      <c r="B270" s="4" t="s">
        <v>63</v>
      </c>
      <c r="C270" s="5" t="s">
        <v>78</v>
      </c>
    </row>
    <row r="271" spans="1:3" x14ac:dyDescent="0.25">
      <c r="A271" s="6" t="s">
        <v>71</v>
      </c>
      <c r="B271" s="7">
        <v>4971</v>
      </c>
      <c r="C271" s="7" t="s">
        <v>55</v>
      </c>
    </row>
    <row r="272" spans="1:3" x14ac:dyDescent="0.25">
      <c r="A272" s="6" t="s">
        <v>69</v>
      </c>
      <c r="B272" s="7">
        <v>105566.98</v>
      </c>
      <c r="C272" s="7" t="s">
        <v>81</v>
      </c>
    </row>
    <row r="273" spans="1:3" x14ac:dyDescent="0.25">
      <c r="A273" s="6" t="s">
        <v>73</v>
      </c>
      <c r="B273" s="7">
        <v>495</v>
      </c>
      <c r="C273" s="7" t="s">
        <v>79</v>
      </c>
    </row>
    <row r="274" spans="1:3" x14ac:dyDescent="0.25">
      <c r="A274" s="6" t="s">
        <v>1</v>
      </c>
      <c r="B274" s="7">
        <v>32511</v>
      </c>
      <c r="C274" s="10"/>
    </row>
    <row r="275" spans="1:3" x14ac:dyDescent="0.25">
      <c r="A275" s="6" t="s">
        <v>96</v>
      </c>
      <c r="B275" s="7">
        <v>17136</v>
      </c>
      <c r="C275" s="10"/>
    </row>
    <row r="276" spans="1:3" x14ac:dyDescent="0.25">
      <c r="A276" s="6" t="s">
        <v>72</v>
      </c>
      <c r="B276" s="7">
        <v>5600</v>
      </c>
      <c r="C276" s="7" t="s">
        <v>54</v>
      </c>
    </row>
    <row r="277" spans="1:3" x14ac:dyDescent="0.25">
      <c r="A277" s="6" t="s">
        <v>2</v>
      </c>
      <c r="B277" s="7">
        <v>55632</v>
      </c>
      <c r="C277" s="10"/>
    </row>
    <row r="278" spans="1:3" x14ac:dyDescent="0.25">
      <c r="A278" s="6" t="s">
        <v>3</v>
      </c>
      <c r="B278" s="7">
        <v>32559</v>
      </c>
      <c r="C278" s="10"/>
    </row>
    <row r="279" spans="1:3" x14ac:dyDescent="0.25">
      <c r="A279" s="6" t="s">
        <v>4</v>
      </c>
      <c r="B279" s="7">
        <v>3435.12</v>
      </c>
      <c r="C279" s="10"/>
    </row>
    <row r="280" spans="1:3" x14ac:dyDescent="0.25">
      <c r="A280" s="6" t="s">
        <v>5</v>
      </c>
      <c r="B280" s="7">
        <v>1831.08</v>
      </c>
      <c r="C280" s="10"/>
    </row>
    <row r="281" spans="1:3" x14ac:dyDescent="0.25">
      <c r="A281" s="6" t="s">
        <v>6</v>
      </c>
      <c r="B281" s="7">
        <v>10092</v>
      </c>
      <c r="C281" s="10"/>
    </row>
    <row r="282" spans="1:3" x14ac:dyDescent="0.25">
      <c r="A282" s="6" t="s">
        <v>75</v>
      </c>
      <c r="B282" s="7">
        <v>7600</v>
      </c>
      <c r="C282" s="7" t="s">
        <v>54</v>
      </c>
    </row>
    <row r="283" spans="1:3" x14ac:dyDescent="0.25">
      <c r="A283" s="8" t="s">
        <v>58</v>
      </c>
      <c r="B283" s="7">
        <v>19825.68</v>
      </c>
      <c r="C283" s="10"/>
    </row>
    <row r="284" spans="1:3" x14ac:dyDescent="0.25">
      <c r="A284" s="9" t="s">
        <v>59</v>
      </c>
      <c r="B284" s="7">
        <v>3844.56</v>
      </c>
      <c r="C284" s="10"/>
    </row>
    <row r="285" spans="1:3" x14ac:dyDescent="0.25">
      <c r="A285" s="12" t="s">
        <v>7</v>
      </c>
      <c r="B285" s="27">
        <f>SUM(B271:B284)</f>
        <v>301099.41999999993</v>
      </c>
      <c r="C285" s="28"/>
    </row>
    <row r="286" spans="1:3" x14ac:dyDescent="0.25">
      <c r="A286" s="12" t="s">
        <v>25</v>
      </c>
      <c r="B286" s="27">
        <v>187447.26</v>
      </c>
      <c r="C286" s="28"/>
    </row>
    <row r="287" spans="1:3" x14ac:dyDescent="0.25">
      <c r="A287" s="12" t="s">
        <v>60</v>
      </c>
      <c r="B287" s="27">
        <v>3600</v>
      </c>
      <c r="C287" s="28"/>
    </row>
    <row r="288" spans="1:3" x14ac:dyDescent="0.25">
      <c r="A288" s="12" t="s">
        <v>92</v>
      </c>
      <c r="B288" s="27">
        <f>B287+B286-B285</f>
        <v>-110052.15999999992</v>
      </c>
      <c r="C288" s="28"/>
    </row>
    <row r="289" spans="1:3" x14ac:dyDescent="0.25">
      <c r="A289" s="12" t="s">
        <v>93</v>
      </c>
      <c r="B289" s="27">
        <f>B290+B291</f>
        <v>10770.26</v>
      </c>
      <c r="C289" s="28"/>
    </row>
    <row r="290" spans="1:3" x14ac:dyDescent="0.25">
      <c r="A290" s="13" t="s">
        <v>61</v>
      </c>
      <c r="B290" s="27">
        <v>10522.02</v>
      </c>
      <c r="C290" s="28"/>
    </row>
    <row r="291" spans="1:3" x14ac:dyDescent="0.25">
      <c r="A291" s="13" t="s">
        <v>62</v>
      </c>
      <c r="B291" s="27">
        <v>248.24</v>
      </c>
      <c r="C291" s="28"/>
    </row>
    <row r="292" spans="1:3" x14ac:dyDescent="0.25">
      <c r="A292" s="12" t="s">
        <v>94</v>
      </c>
      <c r="B292" s="27">
        <f>B289+B288</f>
        <v>-99281.899999999921</v>
      </c>
      <c r="C292" s="28"/>
    </row>
    <row r="293" spans="1:3" x14ac:dyDescent="0.25">
      <c r="A293" s="12" t="s">
        <v>26</v>
      </c>
      <c r="B293" s="27">
        <v>69038.92</v>
      </c>
      <c r="C293" s="28"/>
    </row>
    <row r="294" spans="1:3" ht="29.25" customHeight="1" x14ac:dyDescent="0.25">
      <c r="A294" s="25" t="s">
        <v>24</v>
      </c>
      <c r="B294" s="25"/>
      <c r="C294" s="25"/>
    </row>
    <row r="295" spans="1:3" x14ac:dyDescent="0.25">
      <c r="A295" s="19" t="s">
        <v>14</v>
      </c>
      <c r="B295" s="19"/>
      <c r="C295" s="10" t="s">
        <v>21</v>
      </c>
    </row>
    <row r="296" spans="1:3" x14ac:dyDescent="0.25">
      <c r="A296" s="19" t="s">
        <v>15</v>
      </c>
      <c r="B296" s="19"/>
      <c r="C296" s="11" t="s">
        <v>95</v>
      </c>
    </row>
    <row r="297" spans="1:3" x14ac:dyDescent="0.25">
      <c r="A297" s="19" t="s">
        <v>16</v>
      </c>
      <c r="B297" s="19"/>
      <c r="C297" s="10" t="s">
        <v>22</v>
      </c>
    </row>
    <row r="298" spans="1:3" x14ac:dyDescent="0.25">
      <c r="A298" s="19" t="s">
        <v>17</v>
      </c>
      <c r="B298" s="19"/>
      <c r="C298" s="10" t="s">
        <v>22</v>
      </c>
    </row>
    <row r="299" spans="1:3" x14ac:dyDescent="0.25">
      <c r="A299" s="19" t="s">
        <v>52</v>
      </c>
      <c r="B299" s="19"/>
      <c r="C299" s="10" t="s">
        <v>22</v>
      </c>
    </row>
    <row r="300" spans="1:3" x14ac:dyDescent="0.25">
      <c r="A300" s="19" t="s">
        <v>18</v>
      </c>
      <c r="B300" s="19"/>
      <c r="C300" s="10" t="s">
        <v>22</v>
      </c>
    </row>
    <row r="301" spans="1:3" x14ac:dyDescent="0.25">
      <c r="A301" s="19" t="s">
        <v>13</v>
      </c>
      <c r="B301" s="19"/>
      <c r="C301" s="10" t="s">
        <v>22</v>
      </c>
    </row>
    <row r="302" spans="1:3" x14ac:dyDescent="0.25">
      <c r="A302" s="19" t="s">
        <v>56</v>
      </c>
      <c r="B302" s="19"/>
      <c r="C302" s="10" t="s">
        <v>22</v>
      </c>
    </row>
    <row r="303" spans="1:3" x14ac:dyDescent="0.25">
      <c r="A303" s="19" t="s">
        <v>19</v>
      </c>
      <c r="B303" s="19"/>
      <c r="C303" s="10" t="s">
        <v>22</v>
      </c>
    </row>
    <row r="304" spans="1:3" x14ac:dyDescent="0.25">
      <c r="A304" s="21" t="s">
        <v>64</v>
      </c>
      <c r="B304" s="21"/>
      <c r="C304" s="10" t="s">
        <v>22</v>
      </c>
    </row>
    <row r="305" spans="1:3" x14ac:dyDescent="0.25">
      <c r="A305" s="19" t="s">
        <v>20</v>
      </c>
      <c r="B305" s="19"/>
      <c r="C305" s="10" t="s">
        <v>23</v>
      </c>
    </row>
    <row r="306" spans="1:3" ht="46.5" customHeight="1" x14ac:dyDescent="0.25">
      <c r="A306" s="22"/>
      <c r="B306" s="22"/>
      <c r="C306" s="22"/>
    </row>
    <row r="307" spans="1:3" x14ac:dyDescent="0.25">
      <c r="A307" s="23" t="s">
        <v>57</v>
      </c>
      <c r="B307" s="23"/>
      <c r="C307" s="23"/>
    </row>
    <row r="308" spans="1:3" ht="15" customHeight="1" x14ac:dyDescent="0.25">
      <c r="A308" s="1" t="s">
        <v>27</v>
      </c>
      <c r="B308" s="20" t="s">
        <v>90</v>
      </c>
      <c r="C308" s="20"/>
    </row>
    <row r="309" spans="1:3" x14ac:dyDescent="0.25">
      <c r="A309" s="2" t="s">
        <v>8</v>
      </c>
      <c r="B309" s="24">
        <v>1992</v>
      </c>
      <c r="C309" s="24"/>
    </row>
    <row r="310" spans="1:3" x14ac:dyDescent="0.25">
      <c r="A310" s="2" t="s">
        <v>9</v>
      </c>
      <c r="B310" s="24">
        <v>3</v>
      </c>
      <c r="C310" s="24"/>
    </row>
    <row r="311" spans="1:3" x14ac:dyDescent="0.25">
      <c r="A311" s="2" t="s">
        <v>10</v>
      </c>
      <c r="B311" s="24">
        <v>27</v>
      </c>
      <c r="C311" s="24"/>
    </row>
    <row r="312" spans="1:3" x14ac:dyDescent="0.25">
      <c r="A312" s="2" t="s">
        <v>11</v>
      </c>
      <c r="B312" s="24" t="s">
        <v>49</v>
      </c>
      <c r="C312" s="24"/>
    </row>
    <row r="313" spans="1:3" x14ac:dyDescent="0.25">
      <c r="A313" s="2" t="s">
        <v>12</v>
      </c>
      <c r="B313" s="24" t="s">
        <v>48</v>
      </c>
      <c r="C313" s="24"/>
    </row>
    <row r="314" spans="1:3" x14ac:dyDescent="0.25">
      <c r="A314" s="2" t="s">
        <v>28</v>
      </c>
      <c r="B314" s="26" t="s">
        <v>29</v>
      </c>
      <c r="C314" s="24"/>
    </row>
    <row r="315" spans="1:3" x14ac:dyDescent="0.25">
      <c r="A315" s="2" t="s">
        <v>30</v>
      </c>
      <c r="B315" s="26" t="s">
        <v>31</v>
      </c>
      <c r="C315" s="26"/>
    </row>
    <row r="316" spans="1:3" ht="16.5" customHeight="1" x14ac:dyDescent="0.25">
      <c r="A316" s="3" t="s">
        <v>32</v>
      </c>
      <c r="B316" s="4" t="s">
        <v>63</v>
      </c>
      <c r="C316" s="5" t="s">
        <v>78</v>
      </c>
    </row>
    <row r="317" spans="1:3" x14ac:dyDescent="0.25">
      <c r="A317" s="6" t="s">
        <v>65</v>
      </c>
      <c r="B317" s="7">
        <v>413.25</v>
      </c>
      <c r="C317" s="7" t="s">
        <v>53</v>
      </c>
    </row>
    <row r="318" spans="1:3" x14ac:dyDescent="0.25">
      <c r="A318" s="6" t="s">
        <v>68</v>
      </c>
      <c r="B318" s="7">
        <v>1859.62</v>
      </c>
      <c r="C318" s="7" t="s">
        <v>53</v>
      </c>
    </row>
    <row r="319" spans="1:3" x14ac:dyDescent="0.25">
      <c r="A319" s="6" t="s">
        <v>76</v>
      </c>
      <c r="B319" s="7">
        <v>3630</v>
      </c>
      <c r="C319" s="7" t="s">
        <v>53</v>
      </c>
    </row>
    <row r="320" spans="1:3" x14ac:dyDescent="0.25">
      <c r="A320" s="6" t="s">
        <v>1</v>
      </c>
      <c r="B320" s="7">
        <v>43641</v>
      </c>
      <c r="C320" s="10"/>
    </row>
    <row r="321" spans="1:3" x14ac:dyDescent="0.25">
      <c r="A321" s="6" t="s">
        <v>96</v>
      </c>
      <c r="B321" s="7">
        <v>23004</v>
      </c>
      <c r="C321" s="10"/>
    </row>
    <row r="322" spans="1:3" x14ac:dyDescent="0.25">
      <c r="A322" s="6" t="s">
        <v>2</v>
      </c>
      <c r="B322" s="7">
        <v>74670</v>
      </c>
      <c r="C322" s="10"/>
    </row>
    <row r="323" spans="1:3" x14ac:dyDescent="0.25">
      <c r="A323" s="6" t="s">
        <v>3</v>
      </c>
      <c r="B323" s="7">
        <v>43704</v>
      </c>
      <c r="C323" s="10"/>
    </row>
    <row r="324" spans="1:3" x14ac:dyDescent="0.25">
      <c r="A324" s="6" t="s">
        <v>4</v>
      </c>
      <c r="B324" s="7">
        <v>4605.96</v>
      </c>
      <c r="C324" s="10"/>
    </row>
    <row r="325" spans="1:3" x14ac:dyDescent="0.25">
      <c r="A325" s="6" t="s">
        <v>5</v>
      </c>
      <c r="B325" s="7">
        <v>2454.48</v>
      </c>
      <c r="C325" s="10"/>
    </row>
    <row r="326" spans="1:3" x14ac:dyDescent="0.25">
      <c r="A326" s="6" t="s">
        <v>6</v>
      </c>
      <c r="B326" s="7">
        <v>13548</v>
      </c>
      <c r="C326" s="10"/>
    </row>
    <row r="327" spans="1:3" x14ac:dyDescent="0.25">
      <c r="A327" s="6" t="s">
        <v>75</v>
      </c>
      <c r="B327" s="7">
        <v>7600</v>
      </c>
      <c r="C327" s="7" t="s">
        <v>54</v>
      </c>
    </row>
    <row r="328" spans="1:3" x14ac:dyDescent="0.25">
      <c r="A328" s="8" t="s">
        <v>58</v>
      </c>
      <c r="B328" s="7">
        <v>26647.9</v>
      </c>
      <c r="C328" s="10"/>
    </row>
    <row r="329" spans="1:3" x14ac:dyDescent="0.25">
      <c r="A329" s="9" t="s">
        <v>59</v>
      </c>
      <c r="B329" s="7">
        <v>4485.57</v>
      </c>
      <c r="C329" s="10"/>
    </row>
    <row r="330" spans="1:3" x14ac:dyDescent="0.25">
      <c r="A330" s="12" t="s">
        <v>7</v>
      </c>
      <c r="B330" s="27">
        <f>SUM(B317:B329)</f>
        <v>250263.78</v>
      </c>
      <c r="C330" s="28"/>
    </row>
    <row r="331" spans="1:3" x14ac:dyDescent="0.25">
      <c r="A331" s="12" t="s">
        <v>25</v>
      </c>
      <c r="B331" s="27">
        <v>267879.90999999997</v>
      </c>
      <c r="C331" s="28"/>
    </row>
    <row r="332" spans="1:3" x14ac:dyDescent="0.25">
      <c r="A332" s="12" t="s">
        <v>60</v>
      </c>
      <c r="B332" s="27">
        <v>3600</v>
      </c>
      <c r="C332" s="28"/>
    </row>
    <row r="333" spans="1:3" x14ac:dyDescent="0.25">
      <c r="A333" s="12" t="s">
        <v>92</v>
      </c>
      <c r="B333" s="27">
        <f>B332+B331-B330</f>
        <v>21216.129999999976</v>
      </c>
      <c r="C333" s="28"/>
    </row>
    <row r="334" spans="1:3" x14ac:dyDescent="0.25">
      <c r="A334" s="12" t="s">
        <v>93</v>
      </c>
      <c r="B334" s="27">
        <f>B335+B336</f>
        <v>-16135.080000000002</v>
      </c>
      <c r="C334" s="28"/>
    </row>
    <row r="335" spans="1:3" x14ac:dyDescent="0.25">
      <c r="A335" s="13" t="s">
        <v>61</v>
      </c>
      <c r="B335" s="27">
        <v>6414.91</v>
      </c>
      <c r="C335" s="28"/>
    </row>
    <row r="336" spans="1:3" x14ac:dyDescent="0.25">
      <c r="A336" s="13" t="s">
        <v>62</v>
      </c>
      <c r="B336" s="27">
        <v>-22549.99</v>
      </c>
      <c r="C336" s="28"/>
    </row>
    <row r="337" spans="1:3" x14ac:dyDescent="0.25">
      <c r="A337" s="12" t="s">
        <v>94</v>
      </c>
      <c r="B337" s="27">
        <f>B333+B334</f>
        <v>5081.0499999999738</v>
      </c>
      <c r="C337" s="28"/>
    </row>
    <row r="338" spans="1:3" x14ac:dyDescent="0.25">
      <c r="A338" s="12" t="s">
        <v>26</v>
      </c>
      <c r="B338" s="27">
        <v>60716.58</v>
      </c>
      <c r="C338" s="28"/>
    </row>
    <row r="339" spans="1:3" ht="30" customHeight="1" x14ac:dyDescent="0.25">
      <c r="A339" s="25" t="s">
        <v>24</v>
      </c>
      <c r="B339" s="25"/>
      <c r="C339" s="25"/>
    </row>
    <row r="340" spans="1:3" x14ac:dyDescent="0.25">
      <c r="A340" s="19" t="s">
        <v>14</v>
      </c>
      <c r="B340" s="19"/>
      <c r="C340" s="10" t="s">
        <v>21</v>
      </c>
    </row>
    <row r="341" spans="1:3" x14ac:dyDescent="0.25">
      <c r="A341" s="19" t="s">
        <v>15</v>
      </c>
      <c r="B341" s="19"/>
      <c r="C341" s="11" t="s">
        <v>95</v>
      </c>
    </row>
    <row r="342" spans="1:3" x14ac:dyDescent="0.25">
      <c r="A342" s="19" t="s">
        <v>16</v>
      </c>
      <c r="B342" s="19"/>
      <c r="C342" s="10" t="s">
        <v>22</v>
      </c>
    </row>
    <row r="343" spans="1:3" x14ac:dyDescent="0.25">
      <c r="A343" s="19" t="s">
        <v>17</v>
      </c>
      <c r="B343" s="19"/>
      <c r="C343" s="10" t="s">
        <v>22</v>
      </c>
    </row>
    <row r="344" spans="1:3" x14ac:dyDescent="0.25">
      <c r="A344" s="19" t="s">
        <v>52</v>
      </c>
      <c r="B344" s="19"/>
      <c r="C344" s="10" t="s">
        <v>22</v>
      </c>
    </row>
    <row r="345" spans="1:3" x14ac:dyDescent="0.25">
      <c r="A345" s="19" t="s">
        <v>18</v>
      </c>
      <c r="B345" s="19"/>
      <c r="C345" s="10" t="s">
        <v>22</v>
      </c>
    </row>
    <row r="346" spans="1:3" x14ac:dyDescent="0.25">
      <c r="A346" s="19" t="s">
        <v>13</v>
      </c>
      <c r="B346" s="19"/>
      <c r="C346" s="10" t="s">
        <v>22</v>
      </c>
    </row>
    <row r="347" spans="1:3" x14ac:dyDescent="0.25">
      <c r="A347" s="19" t="s">
        <v>56</v>
      </c>
      <c r="B347" s="19"/>
      <c r="C347" s="10" t="s">
        <v>22</v>
      </c>
    </row>
    <row r="348" spans="1:3" x14ac:dyDescent="0.25">
      <c r="A348" s="19" t="s">
        <v>19</v>
      </c>
      <c r="B348" s="19"/>
      <c r="C348" s="10" t="s">
        <v>22</v>
      </c>
    </row>
    <row r="349" spans="1:3" x14ac:dyDescent="0.25">
      <c r="A349" s="21" t="s">
        <v>64</v>
      </c>
      <c r="B349" s="21"/>
      <c r="C349" s="10" t="s">
        <v>22</v>
      </c>
    </row>
    <row r="350" spans="1:3" x14ac:dyDescent="0.25">
      <c r="A350" s="19" t="s">
        <v>20</v>
      </c>
      <c r="B350" s="19"/>
      <c r="C350" s="10" t="s">
        <v>23</v>
      </c>
    </row>
    <row r="351" spans="1:3" ht="27.75" customHeight="1" x14ac:dyDescent="0.25">
      <c r="A351" s="22"/>
      <c r="B351" s="22"/>
      <c r="C351" s="22"/>
    </row>
    <row r="352" spans="1:3" x14ac:dyDescent="0.25">
      <c r="A352" s="23" t="s">
        <v>57</v>
      </c>
      <c r="B352" s="23"/>
      <c r="C352" s="23"/>
    </row>
    <row r="353" spans="1:3" ht="18" customHeight="1" x14ac:dyDescent="0.25">
      <c r="A353" s="1" t="s">
        <v>27</v>
      </c>
      <c r="B353" s="20" t="s">
        <v>91</v>
      </c>
      <c r="C353" s="20"/>
    </row>
    <row r="354" spans="1:3" x14ac:dyDescent="0.25">
      <c r="A354" s="2" t="s">
        <v>8</v>
      </c>
      <c r="B354" s="24">
        <v>1993</v>
      </c>
      <c r="C354" s="24"/>
    </row>
    <row r="355" spans="1:3" x14ac:dyDescent="0.25">
      <c r="A355" s="2" t="s">
        <v>9</v>
      </c>
      <c r="B355" s="24">
        <v>3</v>
      </c>
      <c r="C355" s="24"/>
    </row>
    <row r="356" spans="1:3" x14ac:dyDescent="0.25">
      <c r="A356" s="2" t="s">
        <v>10</v>
      </c>
      <c r="B356" s="24">
        <v>27</v>
      </c>
      <c r="C356" s="24"/>
    </row>
    <row r="357" spans="1:3" x14ac:dyDescent="0.25">
      <c r="A357" s="2" t="s">
        <v>11</v>
      </c>
      <c r="B357" s="24" t="s">
        <v>51</v>
      </c>
      <c r="C357" s="24"/>
    </row>
    <row r="358" spans="1:3" x14ac:dyDescent="0.25">
      <c r="A358" s="2" t="s">
        <v>12</v>
      </c>
      <c r="B358" s="24" t="s">
        <v>50</v>
      </c>
      <c r="C358" s="24"/>
    </row>
    <row r="359" spans="1:3" x14ac:dyDescent="0.25">
      <c r="A359" s="2" t="s">
        <v>28</v>
      </c>
      <c r="B359" s="26" t="s">
        <v>29</v>
      </c>
      <c r="C359" s="24"/>
    </row>
    <row r="360" spans="1:3" x14ac:dyDescent="0.25">
      <c r="A360" s="2" t="s">
        <v>30</v>
      </c>
      <c r="B360" s="26" t="s">
        <v>31</v>
      </c>
      <c r="C360" s="26"/>
    </row>
    <row r="361" spans="1:3" x14ac:dyDescent="0.25">
      <c r="A361" s="3" t="s">
        <v>32</v>
      </c>
      <c r="B361" s="4" t="s">
        <v>63</v>
      </c>
      <c r="C361" s="5" t="s">
        <v>78</v>
      </c>
    </row>
    <row r="362" spans="1:3" x14ac:dyDescent="0.25">
      <c r="A362" s="6" t="s">
        <v>71</v>
      </c>
      <c r="B362" s="7">
        <v>6160</v>
      </c>
      <c r="C362" s="7" t="s">
        <v>79</v>
      </c>
    </row>
    <row r="363" spans="1:3" x14ac:dyDescent="0.25">
      <c r="A363" s="6" t="s">
        <v>73</v>
      </c>
      <c r="B363" s="7">
        <v>24952</v>
      </c>
      <c r="C363" s="7" t="s">
        <v>53</v>
      </c>
    </row>
    <row r="364" spans="1:3" x14ac:dyDescent="0.25">
      <c r="A364" s="6" t="s">
        <v>76</v>
      </c>
      <c r="B364" s="7">
        <v>4819</v>
      </c>
      <c r="C364" s="7" t="s">
        <v>53</v>
      </c>
    </row>
    <row r="365" spans="1:3" x14ac:dyDescent="0.25">
      <c r="A365" s="6" t="s">
        <v>1</v>
      </c>
      <c r="B365" s="7">
        <v>43578</v>
      </c>
      <c r="C365" s="10"/>
    </row>
    <row r="366" spans="1:3" x14ac:dyDescent="0.25">
      <c r="A366" s="6" t="s">
        <v>0</v>
      </c>
      <c r="B366" s="7">
        <v>330</v>
      </c>
      <c r="C366" s="7" t="s">
        <v>53</v>
      </c>
    </row>
    <row r="367" spans="1:3" x14ac:dyDescent="0.25">
      <c r="A367" s="6" t="s">
        <v>96</v>
      </c>
      <c r="B367" s="7">
        <v>22968</v>
      </c>
      <c r="C367" s="10"/>
    </row>
    <row r="368" spans="1:3" x14ac:dyDescent="0.25">
      <c r="A368" s="6" t="s">
        <v>72</v>
      </c>
      <c r="B368" s="7">
        <v>34395.5</v>
      </c>
      <c r="C368" s="7" t="s">
        <v>82</v>
      </c>
    </row>
    <row r="369" spans="1:3" x14ac:dyDescent="0.25">
      <c r="A369" s="6" t="s">
        <v>77</v>
      </c>
      <c r="B369" s="7">
        <v>7093</v>
      </c>
      <c r="C369" s="7" t="s">
        <v>53</v>
      </c>
    </row>
    <row r="370" spans="1:3" x14ac:dyDescent="0.25">
      <c r="A370" s="6" t="s">
        <v>2</v>
      </c>
      <c r="B370" s="7">
        <v>74550</v>
      </c>
      <c r="C370" s="10"/>
    </row>
    <row r="371" spans="1:3" x14ac:dyDescent="0.25">
      <c r="A371" s="6" t="s">
        <v>3</v>
      </c>
      <c r="B371" s="7">
        <v>43623</v>
      </c>
      <c r="C371" s="10"/>
    </row>
    <row r="372" spans="1:3" x14ac:dyDescent="0.25">
      <c r="A372" s="6" t="s">
        <v>4</v>
      </c>
      <c r="B372" s="7">
        <v>4604.88</v>
      </c>
      <c r="C372" s="10"/>
    </row>
    <row r="373" spans="1:3" x14ac:dyDescent="0.25">
      <c r="A373" s="6" t="s">
        <v>5</v>
      </c>
      <c r="B373" s="7">
        <v>2448.36</v>
      </c>
      <c r="C373" s="10"/>
    </row>
    <row r="374" spans="1:3" x14ac:dyDescent="0.25">
      <c r="A374" s="6" t="s">
        <v>6</v>
      </c>
      <c r="B374" s="7">
        <v>13524</v>
      </c>
      <c r="C374" s="10"/>
    </row>
    <row r="375" spans="1:3" x14ac:dyDescent="0.25">
      <c r="A375" s="6" t="s">
        <v>75</v>
      </c>
      <c r="B375" s="7">
        <v>7600</v>
      </c>
      <c r="C375" s="7" t="s">
        <v>54</v>
      </c>
    </row>
    <row r="376" spans="1:3" x14ac:dyDescent="0.25">
      <c r="A376" s="8" t="s">
        <v>58</v>
      </c>
      <c r="B376" s="7">
        <v>26563.96</v>
      </c>
      <c r="C376" s="10"/>
    </row>
    <row r="377" spans="1:3" x14ac:dyDescent="0.25">
      <c r="A377" s="9" t="s">
        <v>59</v>
      </c>
      <c r="B377" s="7">
        <v>4500.24</v>
      </c>
      <c r="C377" s="10"/>
    </row>
    <row r="378" spans="1:3" x14ac:dyDescent="0.25">
      <c r="A378" s="12" t="s">
        <v>7</v>
      </c>
      <c r="B378" s="27">
        <f>SUM(B362:B377)</f>
        <v>321709.94</v>
      </c>
      <c r="C378" s="28"/>
    </row>
    <row r="379" spans="1:3" x14ac:dyDescent="0.25">
      <c r="A379" s="12" t="s">
        <v>25</v>
      </c>
      <c r="B379" s="27">
        <v>243392.51</v>
      </c>
      <c r="C379" s="28"/>
    </row>
    <row r="380" spans="1:3" x14ac:dyDescent="0.25">
      <c r="A380" s="12" t="s">
        <v>60</v>
      </c>
      <c r="B380" s="27">
        <v>3600</v>
      </c>
      <c r="C380" s="28"/>
    </row>
    <row r="381" spans="1:3" x14ac:dyDescent="0.25">
      <c r="A381" s="12" t="s">
        <v>92</v>
      </c>
      <c r="B381" s="27">
        <f>B380+B379-B378</f>
        <v>-74717.429999999993</v>
      </c>
      <c r="C381" s="28"/>
    </row>
    <row r="382" spans="1:3" x14ac:dyDescent="0.25">
      <c r="A382" s="12" t="s">
        <v>93</v>
      </c>
      <c r="B382" s="27">
        <f>B383+B384</f>
        <v>-745.8799999999992</v>
      </c>
      <c r="C382" s="28"/>
    </row>
    <row r="383" spans="1:3" x14ac:dyDescent="0.25">
      <c r="A383" s="13" t="s">
        <v>61</v>
      </c>
      <c r="B383" s="27">
        <v>15661.6</v>
      </c>
      <c r="C383" s="28"/>
    </row>
    <row r="384" spans="1:3" x14ac:dyDescent="0.25">
      <c r="A384" s="13" t="s">
        <v>62</v>
      </c>
      <c r="B384" s="27">
        <v>-16407.48</v>
      </c>
      <c r="C384" s="28"/>
    </row>
    <row r="385" spans="1:14" x14ac:dyDescent="0.25">
      <c r="A385" s="12" t="s">
        <v>94</v>
      </c>
      <c r="B385" s="27">
        <f>B382+B381</f>
        <v>-75463.31</v>
      </c>
      <c r="C385" s="28"/>
    </row>
    <row r="386" spans="1:14" x14ac:dyDescent="0.25">
      <c r="A386" s="12" t="s">
        <v>26</v>
      </c>
      <c r="B386" s="27">
        <v>75046.84</v>
      </c>
      <c r="C386" s="28"/>
    </row>
    <row r="387" spans="1:14" ht="28.5" customHeight="1" x14ac:dyDescent="0.25">
      <c r="A387" s="25" t="s">
        <v>24</v>
      </c>
      <c r="B387" s="25"/>
      <c r="C387" s="25"/>
    </row>
    <row r="388" spans="1:14" x14ac:dyDescent="0.25">
      <c r="A388" s="19" t="s">
        <v>14</v>
      </c>
      <c r="B388" s="19"/>
      <c r="C388" s="10" t="s">
        <v>21</v>
      </c>
    </row>
    <row r="389" spans="1:14" x14ac:dyDescent="0.25">
      <c r="A389" s="19" t="s">
        <v>15</v>
      </c>
      <c r="B389" s="19"/>
      <c r="C389" s="11" t="s">
        <v>95</v>
      </c>
    </row>
    <row r="390" spans="1:14" x14ac:dyDescent="0.25">
      <c r="A390" s="19" t="s">
        <v>16</v>
      </c>
      <c r="B390" s="19"/>
      <c r="C390" s="10" t="s">
        <v>22</v>
      </c>
    </row>
    <row r="391" spans="1:14" x14ac:dyDescent="0.25">
      <c r="A391" s="19" t="s">
        <v>17</v>
      </c>
      <c r="B391" s="19"/>
      <c r="C391" s="10" t="s">
        <v>22</v>
      </c>
    </row>
    <row r="392" spans="1:14" x14ac:dyDescent="0.25">
      <c r="A392" s="19" t="s">
        <v>52</v>
      </c>
      <c r="B392" s="19"/>
      <c r="C392" s="10" t="s">
        <v>22</v>
      </c>
    </row>
    <row r="393" spans="1:14" x14ac:dyDescent="0.25">
      <c r="A393" s="19" t="s">
        <v>18</v>
      </c>
      <c r="B393" s="19"/>
      <c r="C393" s="10" t="s">
        <v>22</v>
      </c>
    </row>
    <row r="394" spans="1:14" x14ac:dyDescent="0.25">
      <c r="A394" s="19" t="s">
        <v>13</v>
      </c>
      <c r="B394" s="19"/>
      <c r="C394" s="10" t="s">
        <v>22</v>
      </c>
    </row>
    <row r="395" spans="1:14" x14ac:dyDescent="0.25">
      <c r="A395" s="19" t="s">
        <v>56</v>
      </c>
      <c r="B395" s="19"/>
      <c r="C395" s="10" t="s">
        <v>22</v>
      </c>
    </row>
    <row r="396" spans="1:14" x14ac:dyDescent="0.25">
      <c r="A396" s="19" t="s">
        <v>19</v>
      </c>
      <c r="B396" s="19"/>
      <c r="C396" s="10" t="s">
        <v>22</v>
      </c>
    </row>
    <row r="397" spans="1:14" x14ac:dyDescent="0.25">
      <c r="A397" s="21" t="s">
        <v>64</v>
      </c>
      <c r="B397" s="21"/>
      <c r="C397" s="10" t="s">
        <v>22</v>
      </c>
    </row>
    <row r="398" spans="1:14" x14ac:dyDescent="0.25">
      <c r="A398" s="19" t="s">
        <v>20</v>
      </c>
      <c r="B398" s="19"/>
      <c r="C398" s="10" t="s">
        <v>23</v>
      </c>
    </row>
    <row r="400" spans="1:14" x14ac:dyDescent="0.25">
      <c r="A400" s="18" t="s">
        <v>98</v>
      </c>
      <c r="B400" s="18"/>
      <c r="C400" s="18" t="s">
        <v>97</v>
      </c>
      <c r="D400" s="17"/>
      <c r="E400" s="17"/>
      <c r="F400" s="17"/>
      <c r="G400" s="17"/>
      <c r="H400" s="17"/>
      <c r="I400" s="15"/>
      <c r="J400" s="15"/>
      <c r="K400" s="16"/>
      <c r="L400" s="16"/>
      <c r="M400" s="16" t="s">
        <v>97</v>
      </c>
      <c r="N400" s="16"/>
    </row>
  </sheetData>
  <mergeCells count="278">
    <mergeCell ref="B337:C337"/>
    <mergeCell ref="B338:C338"/>
    <mergeCell ref="B378:C378"/>
    <mergeCell ref="B379:C379"/>
    <mergeCell ref="B380:C380"/>
    <mergeCell ref="B381:C381"/>
    <mergeCell ref="B382:C382"/>
    <mergeCell ref="B383:C383"/>
    <mergeCell ref="B384:C384"/>
    <mergeCell ref="A340:B340"/>
    <mergeCell ref="A341:B341"/>
    <mergeCell ref="A342:B342"/>
    <mergeCell ref="A343:B343"/>
    <mergeCell ref="A345:B345"/>
    <mergeCell ref="A347:B347"/>
    <mergeCell ref="A348:B348"/>
    <mergeCell ref="A350:B350"/>
    <mergeCell ref="A349:B349"/>
    <mergeCell ref="B357:C357"/>
    <mergeCell ref="B358:C358"/>
    <mergeCell ref="B359:C359"/>
    <mergeCell ref="B335:C335"/>
    <mergeCell ref="B336:C336"/>
    <mergeCell ref="A305:B305"/>
    <mergeCell ref="A304:B304"/>
    <mergeCell ref="B315:C315"/>
    <mergeCell ref="A306:C306"/>
    <mergeCell ref="A307:C307"/>
    <mergeCell ref="B308:C308"/>
    <mergeCell ref="B309:C309"/>
    <mergeCell ref="B310:C310"/>
    <mergeCell ref="B311:C311"/>
    <mergeCell ref="B312:C312"/>
    <mergeCell ref="B313:C313"/>
    <mergeCell ref="B314:C314"/>
    <mergeCell ref="B330:C330"/>
    <mergeCell ref="B331:C331"/>
    <mergeCell ref="B332:C332"/>
    <mergeCell ref="B333:C333"/>
    <mergeCell ref="B334:C334"/>
    <mergeCell ref="B244:C244"/>
    <mergeCell ref="B245:C245"/>
    <mergeCell ref="B246:C246"/>
    <mergeCell ref="B247:C247"/>
    <mergeCell ref="B285:C285"/>
    <mergeCell ref="B286:C286"/>
    <mergeCell ref="B287:C287"/>
    <mergeCell ref="B288:C288"/>
    <mergeCell ref="B289:C289"/>
    <mergeCell ref="A259:B259"/>
    <mergeCell ref="A248:C248"/>
    <mergeCell ref="A249:B249"/>
    <mergeCell ref="A250:B250"/>
    <mergeCell ref="A251:B251"/>
    <mergeCell ref="A252:B252"/>
    <mergeCell ref="A254:B254"/>
    <mergeCell ref="B269:C269"/>
    <mergeCell ref="A260:C260"/>
    <mergeCell ref="A261:C261"/>
    <mergeCell ref="B262:C262"/>
    <mergeCell ref="B263:C263"/>
    <mergeCell ref="B264:C264"/>
    <mergeCell ref="B265:C265"/>
    <mergeCell ref="B266:C266"/>
    <mergeCell ref="B86:C86"/>
    <mergeCell ref="B87:C87"/>
    <mergeCell ref="B88:C88"/>
    <mergeCell ref="B89:C89"/>
    <mergeCell ref="B200:C200"/>
    <mergeCell ref="B201:C201"/>
    <mergeCell ref="B239:C239"/>
    <mergeCell ref="B240:C240"/>
    <mergeCell ref="B241:C241"/>
    <mergeCell ref="B158:C158"/>
    <mergeCell ref="B159:C159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0:C90"/>
    <mergeCell ref="B91:C91"/>
    <mergeCell ref="B92:C92"/>
    <mergeCell ref="A117:B117"/>
    <mergeCell ref="A1:C1"/>
    <mergeCell ref="A32:B32"/>
    <mergeCell ref="A33:B33"/>
    <mergeCell ref="A43:C43"/>
    <mergeCell ref="B44:C44"/>
    <mergeCell ref="B2:C2"/>
    <mergeCell ref="B219:C219"/>
    <mergeCell ref="B220:C220"/>
    <mergeCell ref="B221:C221"/>
    <mergeCell ref="A71:C71"/>
    <mergeCell ref="A80:B80"/>
    <mergeCell ref="A82:B82"/>
    <mergeCell ref="A83:C83"/>
    <mergeCell ref="A78:B78"/>
    <mergeCell ref="A203:B203"/>
    <mergeCell ref="A204:B204"/>
    <mergeCell ref="A205:B205"/>
    <mergeCell ref="A72:B72"/>
    <mergeCell ref="A73:B73"/>
    <mergeCell ref="A74:B74"/>
    <mergeCell ref="A75:B75"/>
    <mergeCell ref="A77:B77"/>
    <mergeCell ref="A209:B209"/>
    <mergeCell ref="A206:B206"/>
    <mergeCell ref="A30:C30"/>
    <mergeCell ref="A31:B31"/>
    <mergeCell ref="A41:B41"/>
    <mergeCell ref="B45:C45"/>
    <mergeCell ref="B46:C46"/>
    <mergeCell ref="A35:B35"/>
    <mergeCell ref="A39:B39"/>
    <mergeCell ref="B3:C3"/>
    <mergeCell ref="B4:C4"/>
    <mergeCell ref="B5:C5"/>
    <mergeCell ref="B6:C6"/>
    <mergeCell ref="B7:C7"/>
    <mergeCell ref="B8:C8"/>
    <mergeCell ref="B9:C9"/>
    <mergeCell ref="A37:B37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4:B34"/>
    <mergeCell ref="A36:B36"/>
    <mergeCell ref="A38:B38"/>
    <mergeCell ref="B51:C51"/>
    <mergeCell ref="A42:C42"/>
    <mergeCell ref="A79:B79"/>
    <mergeCell ref="B47:C47"/>
    <mergeCell ref="B48:C48"/>
    <mergeCell ref="B49:C49"/>
    <mergeCell ref="B50:C50"/>
    <mergeCell ref="A84:C84"/>
    <mergeCell ref="B85:C85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118:B118"/>
    <mergeCell ref="A119:B119"/>
    <mergeCell ref="A120:B120"/>
    <mergeCell ref="A122:B122"/>
    <mergeCell ref="A124:B124"/>
    <mergeCell ref="A125:B125"/>
    <mergeCell ref="A127:B127"/>
    <mergeCell ref="A116:C116"/>
    <mergeCell ref="A123:B123"/>
    <mergeCell ref="A163:B163"/>
    <mergeCell ref="A164:B164"/>
    <mergeCell ref="A166:B166"/>
    <mergeCell ref="A168:B168"/>
    <mergeCell ref="A169:B169"/>
    <mergeCell ref="B137:C137"/>
    <mergeCell ref="A160:C160"/>
    <mergeCell ref="A128:C128"/>
    <mergeCell ref="A129:C129"/>
    <mergeCell ref="B130:C130"/>
    <mergeCell ref="B131:C131"/>
    <mergeCell ref="B132:C132"/>
    <mergeCell ref="B133:C133"/>
    <mergeCell ref="B134:C134"/>
    <mergeCell ref="B135:C135"/>
    <mergeCell ref="B136:C136"/>
    <mergeCell ref="A167:B167"/>
    <mergeCell ref="B151:C151"/>
    <mergeCell ref="B152:C152"/>
    <mergeCell ref="B153:C153"/>
    <mergeCell ref="B154:C154"/>
    <mergeCell ref="B155:C155"/>
    <mergeCell ref="B156:C156"/>
    <mergeCell ref="B157:C157"/>
    <mergeCell ref="B180:C180"/>
    <mergeCell ref="B181:C181"/>
    <mergeCell ref="A202:C202"/>
    <mergeCell ref="B222:C222"/>
    <mergeCell ref="B223:C223"/>
    <mergeCell ref="A255:B255"/>
    <mergeCell ref="A208:B208"/>
    <mergeCell ref="A210:B210"/>
    <mergeCell ref="A211:B211"/>
    <mergeCell ref="A213:B213"/>
    <mergeCell ref="A214:C214"/>
    <mergeCell ref="A215:C215"/>
    <mergeCell ref="B216:C216"/>
    <mergeCell ref="B217:C217"/>
    <mergeCell ref="B218:C218"/>
    <mergeCell ref="B198:C198"/>
    <mergeCell ref="B199:C199"/>
    <mergeCell ref="B193:C193"/>
    <mergeCell ref="B194:C194"/>
    <mergeCell ref="B195:C195"/>
    <mergeCell ref="B196:C196"/>
    <mergeCell ref="B197:C197"/>
    <mergeCell ref="B242:C242"/>
    <mergeCell ref="B243:C243"/>
    <mergeCell ref="B267:C267"/>
    <mergeCell ref="B268:C268"/>
    <mergeCell ref="A295:B295"/>
    <mergeCell ref="A296:B296"/>
    <mergeCell ref="A297:B297"/>
    <mergeCell ref="A298:B298"/>
    <mergeCell ref="A300:B300"/>
    <mergeCell ref="A302:B302"/>
    <mergeCell ref="A303:B303"/>
    <mergeCell ref="A294:C294"/>
    <mergeCell ref="A301:B301"/>
    <mergeCell ref="A299:B299"/>
    <mergeCell ref="B290:C290"/>
    <mergeCell ref="B291:C291"/>
    <mergeCell ref="B292:C292"/>
    <mergeCell ref="B293:C293"/>
    <mergeCell ref="B177:C177"/>
    <mergeCell ref="B178:C178"/>
    <mergeCell ref="B179:C179"/>
    <mergeCell ref="A391:B391"/>
    <mergeCell ref="A393:B393"/>
    <mergeCell ref="A395:B395"/>
    <mergeCell ref="A396:B396"/>
    <mergeCell ref="A398:B398"/>
    <mergeCell ref="A387:C387"/>
    <mergeCell ref="A397:B397"/>
    <mergeCell ref="B360:C360"/>
    <mergeCell ref="A339:C339"/>
    <mergeCell ref="A346:B346"/>
    <mergeCell ref="A394:B394"/>
    <mergeCell ref="B385:C385"/>
    <mergeCell ref="B386:C386"/>
    <mergeCell ref="A344:B344"/>
    <mergeCell ref="A392:B392"/>
    <mergeCell ref="A351:C351"/>
    <mergeCell ref="A352:C352"/>
    <mergeCell ref="B353:C353"/>
    <mergeCell ref="B354:C354"/>
    <mergeCell ref="B355:C355"/>
    <mergeCell ref="B356:C356"/>
    <mergeCell ref="A161:B161"/>
    <mergeCell ref="A162:B162"/>
    <mergeCell ref="B174:C174"/>
    <mergeCell ref="A388:B388"/>
    <mergeCell ref="A389:B389"/>
    <mergeCell ref="A390:B390"/>
    <mergeCell ref="A40:B40"/>
    <mergeCell ref="A81:B81"/>
    <mergeCell ref="A126:B126"/>
    <mergeCell ref="A170:B170"/>
    <mergeCell ref="A212:B212"/>
    <mergeCell ref="A258:B258"/>
    <mergeCell ref="A76:B76"/>
    <mergeCell ref="A121:B121"/>
    <mergeCell ref="A165:B165"/>
    <mergeCell ref="A207:B207"/>
    <mergeCell ref="A253:B253"/>
    <mergeCell ref="A256:B256"/>
    <mergeCell ref="A257:B257"/>
    <mergeCell ref="A171:B171"/>
    <mergeCell ref="A172:C172"/>
    <mergeCell ref="A173:C173"/>
    <mergeCell ref="B175:C175"/>
    <mergeCell ref="B176:C176"/>
  </mergeCells>
  <hyperlinks>
    <hyperlink ref="B359" r:id="rId1"/>
    <hyperlink ref="B314" r:id="rId2"/>
    <hyperlink ref="B268" r:id="rId3"/>
    <hyperlink ref="B222" r:id="rId4"/>
    <hyperlink ref="B180" r:id="rId5"/>
    <hyperlink ref="B136" r:id="rId6"/>
    <hyperlink ref="B91" r:id="rId7"/>
    <hyperlink ref="B50" r:id="rId8"/>
    <hyperlink ref="B8" r:id="rId9"/>
  </hyperlinks>
  <pageMargins left="0" right="0" top="0" bottom="0" header="0.31496062992125984" footer="0.31496062992125984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2024-03-28T12:46:50Z</cp:lastPrinted>
  <dcterms:created xsi:type="dcterms:W3CDTF">2023-01-25T11:58:03Z</dcterms:created>
  <dcterms:modified xsi:type="dcterms:W3CDTF">2024-03-28T13:42:01Z</dcterms:modified>
</cp:coreProperties>
</file>