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78" i="1" l="1"/>
  <c r="B126" i="1"/>
  <c r="B75" i="1"/>
  <c r="B28" i="1"/>
  <c r="B122" i="1" l="1"/>
  <c r="B125" i="1" s="1"/>
  <c r="B129" i="1" s="1"/>
  <c r="B174" i="1"/>
  <c r="B177" i="1" s="1"/>
  <c r="B181" i="1" s="1"/>
  <c r="B71" i="1"/>
  <c r="B74" i="1" s="1"/>
  <c r="B78" i="1" s="1"/>
  <c r="B24" i="1"/>
  <c r="B27" i="1" s="1"/>
  <c r="B31" i="1" s="1"/>
</calcChain>
</file>

<file path=xl/sharedStrings.xml><?xml version="1.0" encoding="utf-8"?>
<sst xmlns="http://schemas.openxmlformats.org/spreadsheetml/2006/main" count="298" uniqueCount="88">
  <si>
    <t>замена осветительных приборов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</si>
  <si>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</si>
  <si>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</si>
  <si>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</si>
  <si>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</si>
  <si>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</si>
  <si>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</si>
  <si>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</si>
  <si>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</si>
  <si>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</si>
  <si>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</si>
  <si>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</si>
  <si>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</si>
  <si>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</si>
  <si>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</si>
  <si>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</si>
  <si>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</si>
  <si>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</si>
  <si>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</si>
  <si>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</si>
  <si>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</si>
  <si>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</si>
  <si>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</si>
  <si>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</si>
  <si>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</si>
  <si>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</si>
  <si>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</si>
  <si>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</si>
  <si>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</si>
  <si>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</si>
  <si>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</si>
  <si>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</si>
  <si>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</si>
  <si>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</si>
  <si>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</si>
  <si>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1271,2 кв.м.</t>
  </si>
  <si>
    <t>1369,2 кв.м.</t>
  </si>
  <si>
    <t>550,1 кв.м.</t>
  </si>
  <si>
    <t>755,3 кв.м.</t>
  </si>
  <si>
    <t>2481,6 кв.м.</t>
  </si>
  <si>
    <t>дератизация МОП</t>
  </si>
  <si>
    <t>Содержание внутридомовых сетей водоотведения</t>
  </si>
  <si>
    <t>Выполнение работ по устранению аварийных ситуаций</t>
  </si>
  <si>
    <t>ремонт лестничной площадки</t>
  </si>
  <si>
    <t>ремонт полов в подъезде</t>
  </si>
  <si>
    <t>ремонт системы ЦО</t>
  </si>
  <si>
    <t>очистка от снега</t>
  </si>
  <si>
    <t>Благоустройство территории (окос,двор.оборудование)</t>
  </si>
  <si>
    <t>дератизация и дезинсекция МОП</t>
  </si>
  <si>
    <t>ОТЧЕТ ООО "ЖИЛСЕРВИС ОРЛОВСКОГО РАЙОНА" за 2023г.</t>
  </si>
  <si>
    <t>ремонт дверей</t>
  </si>
  <si>
    <t>ремонт подъездов</t>
  </si>
  <si>
    <t>ремонт системы ХВС</t>
  </si>
  <si>
    <t>ремонт электросетей</t>
  </si>
  <si>
    <t>Установка информац. стендов</t>
  </si>
  <si>
    <t>ремонт канал. сетей</t>
  </si>
  <si>
    <t>ремонт окон и остекленение</t>
  </si>
  <si>
    <t>ремонт системы ГВС</t>
  </si>
  <si>
    <t>установка почтовых ящиков</t>
  </si>
  <si>
    <t>ремонт входных групп</t>
  </si>
  <si>
    <t>ремонт подъездов(частич.)</t>
  </si>
  <si>
    <t>Услуги по дератизация и дезинсекция МОП</t>
  </si>
  <si>
    <t>Прочие доходы (интерн.провайдеры и т.д.)</t>
  </si>
  <si>
    <t xml:space="preserve">2022 год </t>
  </si>
  <si>
    <t xml:space="preserve">2021 год </t>
  </si>
  <si>
    <t>Стоимость работ и услуг (руб.)</t>
  </si>
  <si>
    <t>Период работ</t>
  </si>
  <si>
    <t>2 кв.</t>
  </si>
  <si>
    <t>1 кв.</t>
  </si>
  <si>
    <t>1-4 кв.</t>
  </si>
  <si>
    <t>4 кв.</t>
  </si>
  <si>
    <t>1,4 кв.</t>
  </si>
  <si>
    <t>2-3 кв.</t>
  </si>
  <si>
    <t>3-4 кв.</t>
  </si>
  <si>
    <t>2,4 кв.</t>
  </si>
  <si>
    <t>2,3 кв.</t>
  </si>
  <si>
    <t>1,2 кв.</t>
  </si>
  <si>
    <t>Орловский м.о., д. Некрасовка, ул. Интернатная,1</t>
  </si>
  <si>
    <t>Орловский м.о., д. Некрасовка,ул. Интернатная,36</t>
  </si>
  <si>
    <t>Орловский м.о., д. Некрасовка,ул. Интернатная,38</t>
  </si>
  <si>
    <t>Орловский м.о., д. Некрасовка,ул. Интернатная,40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</si>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</sst>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sqref="A1:XFD198"/>
    </sheetView>
  </sheetViews>
  <sheetFormatPr defaultRowHeight="15" x14ac:dyDescent="0.25"/>
  <cols>
    <col min="1" max="1" width="46.140625" customWidth="1"/>
    <col min="2" max="2" width="26.28515625" customWidth="1"/>
    <col min="3" max="3" width="25.7109375" customWidth="1"/>
    <col min="4" max="4" width="13" customWidth="1"/>
  </cols>
  <sheetData>
    <row r="1" spans="1:3" x14ac:dyDescent="0.25">
      <c r="A1" s="34" t="s">
        <v>49</v>
      </c>
      <c r="B1" s="34"/>
      <c r="C1" s="34"/>
    </row>
    <row r="2" spans="1:3" ht="18" customHeight="1" x14ac:dyDescent="0.25">
      <c r="A2" s="1" t="s">
        <v>28</v>
      </c>
      <c r="B2" s="37" t="s">
        <v>77</v>
      </c>
      <c r="C2" s="38"/>
    </row>
    <row r="3" spans="1:3" x14ac:dyDescent="0.25">
      <c r="A3" s="2" t="s">
        <v>8</v>
      </c>
      <c r="B3" s="39">
        <v>1965</v>
      </c>
      <c r="C3" s="39"/>
    </row>
    <row r="4" spans="1:3" x14ac:dyDescent="0.25">
      <c r="A4" s="2" t="s">
        <v>9</v>
      </c>
      <c r="B4" s="39">
        <v>2</v>
      </c>
      <c r="C4" s="39"/>
    </row>
    <row r="5" spans="1:3" x14ac:dyDescent="0.25">
      <c r="A5" s="2" t="s">
        <v>10</v>
      </c>
      <c r="B5" s="39">
        <v>16</v>
      </c>
      <c r="C5" s="39"/>
    </row>
    <row r="6" spans="1:3" x14ac:dyDescent="0.25">
      <c r="A6" s="2" t="s">
        <v>11</v>
      </c>
      <c r="B6" s="39" t="s">
        <v>37</v>
      </c>
      <c r="C6" s="39"/>
    </row>
    <row r="7" spans="1:3" x14ac:dyDescent="0.25">
      <c r="A7" s="2" t="s">
        <v>12</v>
      </c>
      <c r="B7" s="39" t="s">
        <v>37</v>
      </c>
      <c r="C7" s="39"/>
    </row>
    <row r="8" spans="1:3" x14ac:dyDescent="0.25">
      <c r="A8" s="2" t="s">
        <v>29</v>
      </c>
      <c r="B8" s="40" t="s">
        <v>30</v>
      </c>
      <c r="C8" s="41"/>
    </row>
    <row r="9" spans="1:3" x14ac:dyDescent="0.25">
      <c r="A9" s="2" t="s">
        <v>31</v>
      </c>
      <c r="B9" s="40" t="s">
        <v>32</v>
      </c>
      <c r="C9" s="42"/>
    </row>
    <row r="10" spans="1:3" ht="16.5" customHeight="1" x14ac:dyDescent="0.25">
      <c r="A10" s="3" t="s">
        <v>33</v>
      </c>
      <c r="B10" s="4" t="s">
        <v>65</v>
      </c>
      <c r="C10" s="5" t="s">
        <v>66</v>
      </c>
    </row>
    <row r="11" spans="1:3" x14ac:dyDescent="0.25">
      <c r="A11" s="6" t="s">
        <v>43</v>
      </c>
      <c r="B11" s="7">
        <v>8522</v>
      </c>
      <c r="C11" s="7" t="s">
        <v>67</v>
      </c>
    </row>
    <row r="12" spans="1:3" x14ac:dyDescent="0.25">
      <c r="A12" s="6" t="s">
        <v>44</v>
      </c>
      <c r="B12" s="7">
        <v>26679</v>
      </c>
      <c r="C12" s="7" t="s">
        <v>67</v>
      </c>
    </row>
    <row r="13" spans="1:3" x14ac:dyDescent="0.25">
      <c r="A13" s="6" t="s">
        <v>45</v>
      </c>
      <c r="B13" s="7">
        <v>3988</v>
      </c>
      <c r="C13" s="7" t="s">
        <v>68</v>
      </c>
    </row>
    <row r="14" spans="1:3" x14ac:dyDescent="0.25">
      <c r="A14" s="6" t="s">
        <v>1</v>
      </c>
      <c r="B14" s="7">
        <v>6264</v>
      </c>
      <c r="C14" s="7"/>
    </row>
    <row r="15" spans="1:3" x14ac:dyDescent="0.25">
      <c r="A15" s="6" t="s">
        <v>85</v>
      </c>
      <c r="B15" s="7">
        <v>9396</v>
      </c>
      <c r="C15" s="7"/>
    </row>
    <row r="16" spans="1:3" x14ac:dyDescent="0.25">
      <c r="A16" s="6" t="s">
        <v>46</v>
      </c>
      <c r="B16" s="7">
        <v>6666</v>
      </c>
      <c r="C16" s="7" t="s">
        <v>69</v>
      </c>
    </row>
    <row r="17" spans="1:3" x14ac:dyDescent="0.25">
      <c r="A17" s="6" t="s">
        <v>2</v>
      </c>
      <c r="B17" s="7">
        <v>25668</v>
      </c>
      <c r="C17" s="7"/>
    </row>
    <row r="18" spans="1:3" x14ac:dyDescent="0.25">
      <c r="A18" s="6" t="s">
        <v>3</v>
      </c>
      <c r="B18" s="7">
        <v>21192</v>
      </c>
      <c r="C18" s="7"/>
    </row>
    <row r="19" spans="1:3" x14ac:dyDescent="0.25">
      <c r="A19" s="6" t="s">
        <v>4</v>
      </c>
      <c r="B19" s="7">
        <v>1980.36</v>
      </c>
      <c r="C19" s="7"/>
    </row>
    <row r="20" spans="1:3" x14ac:dyDescent="0.25">
      <c r="A20" s="6" t="s">
        <v>5</v>
      </c>
      <c r="B20" s="7">
        <v>1056.24</v>
      </c>
      <c r="C20" s="7"/>
    </row>
    <row r="21" spans="1:3" x14ac:dyDescent="0.25">
      <c r="A21" s="6" t="s">
        <v>6</v>
      </c>
      <c r="B21" s="7">
        <v>5220</v>
      </c>
      <c r="C21" s="7"/>
    </row>
    <row r="22" spans="1:3" x14ac:dyDescent="0.25">
      <c r="A22" s="8" t="s">
        <v>47</v>
      </c>
      <c r="B22" s="7">
        <v>660.12</v>
      </c>
      <c r="C22" s="7"/>
    </row>
    <row r="23" spans="1:3" x14ac:dyDescent="0.25">
      <c r="A23" s="9" t="s">
        <v>48</v>
      </c>
      <c r="B23" s="7">
        <v>1320.24</v>
      </c>
      <c r="C23" s="7"/>
    </row>
    <row r="24" spans="1:3" x14ac:dyDescent="0.25">
      <c r="A24" s="10" t="s">
        <v>7</v>
      </c>
      <c r="B24" s="27">
        <f>SUM(B11:B23)</f>
        <v>118611.96</v>
      </c>
      <c r="C24" s="28"/>
    </row>
    <row r="25" spans="1:3" x14ac:dyDescent="0.25">
      <c r="A25" s="10" t="s">
        <v>26</v>
      </c>
      <c r="B25" s="27">
        <v>114970.08</v>
      </c>
      <c r="C25" s="28"/>
    </row>
    <row r="26" spans="1:3" x14ac:dyDescent="0.25">
      <c r="A26" s="10" t="s">
        <v>62</v>
      </c>
      <c r="B26" s="27">
        <v>0</v>
      </c>
      <c r="C26" s="28"/>
    </row>
    <row r="27" spans="1:3" x14ac:dyDescent="0.25">
      <c r="A27" s="10" t="s">
        <v>81</v>
      </c>
      <c r="B27" s="27">
        <f>B25+B26-B24</f>
        <v>-3641.8800000000047</v>
      </c>
      <c r="C27" s="28"/>
    </row>
    <row r="28" spans="1:3" x14ac:dyDescent="0.25">
      <c r="A28" s="10" t="s">
        <v>82</v>
      </c>
      <c r="B28" s="27">
        <f>B29+B30</f>
        <v>-67199.12</v>
      </c>
      <c r="C28" s="28"/>
    </row>
    <row r="29" spans="1:3" x14ac:dyDescent="0.25">
      <c r="A29" s="16" t="s">
        <v>63</v>
      </c>
      <c r="B29" s="27">
        <v>-42897</v>
      </c>
      <c r="C29" s="28"/>
    </row>
    <row r="30" spans="1:3" x14ac:dyDescent="0.25">
      <c r="A30" s="16" t="s">
        <v>64</v>
      </c>
      <c r="B30" s="27">
        <v>-24302.12</v>
      </c>
      <c r="C30" s="28"/>
    </row>
    <row r="31" spans="1:3" x14ac:dyDescent="0.25">
      <c r="A31" s="10" t="s">
        <v>83</v>
      </c>
      <c r="B31" s="27">
        <f>B27+B28</f>
        <v>-70841</v>
      </c>
      <c r="C31" s="28"/>
    </row>
    <row r="32" spans="1:3" ht="15" customHeight="1" x14ac:dyDescent="0.25">
      <c r="A32" s="10" t="s">
        <v>27</v>
      </c>
      <c r="B32" s="27">
        <v>24931.29</v>
      </c>
      <c r="C32" s="28"/>
    </row>
    <row r="33" spans="1:3" ht="28.5" customHeight="1" x14ac:dyDescent="0.25">
      <c r="A33" s="29" t="s">
        <v>34</v>
      </c>
      <c r="B33" s="30"/>
      <c r="C33" s="31"/>
    </row>
    <row r="34" spans="1:3" x14ac:dyDescent="0.25">
      <c r="A34" s="19" t="s">
        <v>14</v>
      </c>
      <c r="B34" s="19"/>
      <c r="C34" s="11" t="s">
        <v>22</v>
      </c>
    </row>
    <row r="35" spans="1:3" x14ac:dyDescent="0.25">
      <c r="A35" s="19" t="s">
        <v>15</v>
      </c>
      <c r="B35" s="19"/>
      <c r="C35" s="12" t="s">
        <v>84</v>
      </c>
    </row>
    <row r="36" spans="1:3" ht="18.75" customHeight="1" x14ac:dyDescent="0.25">
      <c r="A36" s="19" t="s">
        <v>16</v>
      </c>
      <c r="B36" s="19"/>
      <c r="C36" s="11" t="s">
        <v>23</v>
      </c>
    </row>
    <row r="37" spans="1:3" ht="20.25" customHeight="1" x14ac:dyDescent="0.25">
      <c r="A37" s="19" t="s">
        <v>18</v>
      </c>
      <c r="B37" s="19"/>
      <c r="C37" s="11" t="s">
        <v>23</v>
      </c>
    </row>
    <row r="38" spans="1:3" ht="20.25" customHeight="1" x14ac:dyDescent="0.25">
      <c r="A38" s="19" t="s">
        <v>41</v>
      </c>
      <c r="B38" s="19"/>
      <c r="C38" s="11" t="s">
        <v>23</v>
      </c>
    </row>
    <row r="39" spans="1:3" ht="18" customHeight="1" x14ac:dyDescent="0.25">
      <c r="A39" s="19" t="s">
        <v>19</v>
      </c>
      <c r="B39" s="19"/>
      <c r="C39" s="11" t="s">
        <v>23</v>
      </c>
    </row>
    <row r="40" spans="1:3" ht="18" customHeight="1" x14ac:dyDescent="0.25">
      <c r="A40" s="19" t="s">
        <v>13</v>
      </c>
      <c r="B40" s="19"/>
      <c r="C40" s="11" t="s">
        <v>23</v>
      </c>
    </row>
    <row r="41" spans="1:3" ht="19.5" customHeight="1" x14ac:dyDescent="0.25">
      <c r="A41" s="19" t="s">
        <v>42</v>
      </c>
      <c r="B41" s="19"/>
      <c r="C41" s="11" t="s">
        <v>23</v>
      </c>
    </row>
    <row r="42" spans="1:3" ht="19.5" customHeight="1" x14ac:dyDescent="0.25">
      <c r="A42" s="19" t="s">
        <v>20</v>
      </c>
      <c r="B42" s="19"/>
      <c r="C42" s="11" t="s">
        <v>23</v>
      </c>
    </row>
    <row r="43" spans="1:3" ht="19.5" customHeight="1" x14ac:dyDescent="0.25">
      <c r="A43" s="32" t="s">
        <v>61</v>
      </c>
      <c r="B43" s="33"/>
      <c r="C43" s="11" t="s">
        <v>23</v>
      </c>
    </row>
    <row r="44" spans="1:3" x14ac:dyDescent="0.25">
      <c r="A44" s="19" t="s">
        <v>21</v>
      </c>
      <c r="B44" s="19"/>
      <c r="C44" s="11" t="s">
        <v>24</v>
      </c>
    </row>
    <row r="45" spans="1:3" ht="48" customHeight="1" x14ac:dyDescent="0.25">
      <c r="A45" s="20"/>
      <c r="B45" s="21"/>
      <c r="C45" s="22"/>
    </row>
    <row r="46" spans="1:3" x14ac:dyDescent="0.25">
      <c r="A46" s="23" t="s">
        <v>49</v>
      </c>
      <c r="B46" s="23"/>
      <c r="C46" s="23"/>
    </row>
    <row r="47" spans="1:3" ht="17.25" customHeight="1" x14ac:dyDescent="0.25">
      <c r="A47" s="13" t="s">
        <v>28</v>
      </c>
      <c r="B47" s="35" t="s">
        <v>78</v>
      </c>
      <c r="C47" s="36"/>
    </row>
    <row r="48" spans="1:3" x14ac:dyDescent="0.25">
      <c r="A48" s="14" t="s">
        <v>8</v>
      </c>
      <c r="B48" s="25">
        <v>1972</v>
      </c>
      <c r="C48" s="25"/>
    </row>
    <row r="49" spans="1:3" x14ac:dyDescent="0.25">
      <c r="A49" s="14" t="s">
        <v>9</v>
      </c>
      <c r="B49" s="25">
        <v>2</v>
      </c>
      <c r="C49" s="25"/>
    </row>
    <row r="50" spans="1:3" x14ac:dyDescent="0.25">
      <c r="A50" s="14" t="s">
        <v>10</v>
      </c>
      <c r="B50" s="25">
        <v>16</v>
      </c>
      <c r="C50" s="25"/>
    </row>
    <row r="51" spans="1:3" x14ac:dyDescent="0.25">
      <c r="A51" s="14" t="s">
        <v>11</v>
      </c>
      <c r="B51" s="25" t="s">
        <v>38</v>
      </c>
      <c r="C51" s="25"/>
    </row>
    <row r="52" spans="1:3" x14ac:dyDescent="0.25">
      <c r="A52" s="14" t="s">
        <v>12</v>
      </c>
      <c r="B52" s="25" t="s">
        <v>38</v>
      </c>
      <c r="C52" s="25"/>
    </row>
    <row r="53" spans="1:3" x14ac:dyDescent="0.25">
      <c r="A53" s="14" t="s">
        <v>29</v>
      </c>
      <c r="B53" s="17" t="s">
        <v>30</v>
      </c>
      <c r="C53" s="25"/>
    </row>
    <row r="54" spans="1:3" x14ac:dyDescent="0.25">
      <c r="A54" s="14" t="s">
        <v>31</v>
      </c>
      <c r="B54" s="17" t="s">
        <v>32</v>
      </c>
      <c r="C54" s="17"/>
    </row>
    <row r="55" spans="1:3" ht="16.5" customHeight="1" x14ac:dyDescent="0.25">
      <c r="A55" s="3" t="s">
        <v>33</v>
      </c>
      <c r="B55" s="4" t="s">
        <v>65</v>
      </c>
      <c r="C55" s="3" t="s">
        <v>66</v>
      </c>
    </row>
    <row r="56" spans="1:3" x14ac:dyDescent="0.25">
      <c r="A56" s="6" t="s">
        <v>50</v>
      </c>
      <c r="B56" s="7">
        <v>4937.99</v>
      </c>
      <c r="C56" s="7" t="s">
        <v>67</v>
      </c>
    </row>
    <row r="57" spans="1:3" ht="17.25" customHeight="1" x14ac:dyDescent="0.25">
      <c r="A57" s="6" t="s">
        <v>51</v>
      </c>
      <c r="B57" s="7">
        <v>237458.03</v>
      </c>
      <c r="C57" s="7" t="s">
        <v>70</v>
      </c>
    </row>
    <row r="58" spans="1:3" x14ac:dyDescent="0.25">
      <c r="A58" s="6" t="s">
        <v>52</v>
      </c>
      <c r="B58" s="7">
        <v>7356</v>
      </c>
      <c r="C58" s="7" t="s">
        <v>67</v>
      </c>
    </row>
    <row r="59" spans="1:3" x14ac:dyDescent="0.25">
      <c r="A59" s="6" t="s">
        <v>53</v>
      </c>
      <c r="B59" s="7">
        <v>3718</v>
      </c>
      <c r="C59" s="7" t="s">
        <v>71</v>
      </c>
    </row>
    <row r="60" spans="1:3" x14ac:dyDescent="0.25">
      <c r="A60" s="6" t="s">
        <v>1</v>
      </c>
      <c r="B60" s="7">
        <v>29532</v>
      </c>
      <c r="C60" s="7"/>
    </row>
    <row r="61" spans="1:3" x14ac:dyDescent="0.25">
      <c r="A61" s="6" t="s">
        <v>85</v>
      </c>
      <c r="B61" s="7">
        <v>14688</v>
      </c>
      <c r="C61" s="11"/>
    </row>
    <row r="62" spans="1:3" x14ac:dyDescent="0.25">
      <c r="A62" s="6" t="s">
        <v>46</v>
      </c>
      <c r="B62" s="7">
        <v>5417</v>
      </c>
      <c r="C62" s="7" t="s">
        <v>69</v>
      </c>
    </row>
    <row r="63" spans="1:3" x14ac:dyDescent="0.25">
      <c r="A63" s="6" t="s">
        <v>2</v>
      </c>
      <c r="B63" s="7">
        <v>40128</v>
      </c>
      <c r="C63" s="11"/>
    </row>
    <row r="64" spans="1:3" x14ac:dyDescent="0.25">
      <c r="A64" s="6" t="s">
        <v>3</v>
      </c>
      <c r="B64" s="7">
        <v>23496</v>
      </c>
      <c r="C64" s="11"/>
    </row>
    <row r="65" spans="1:3" x14ac:dyDescent="0.25">
      <c r="A65" s="6" t="s">
        <v>4</v>
      </c>
      <c r="B65" s="7">
        <v>2721.24</v>
      </c>
      <c r="C65" s="11"/>
    </row>
    <row r="66" spans="1:3" x14ac:dyDescent="0.25">
      <c r="A66" s="6" t="s">
        <v>5</v>
      </c>
      <c r="B66" s="7">
        <v>1451.24</v>
      </c>
      <c r="C66" s="11"/>
    </row>
    <row r="67" spans="1:3" x14ac:dyDescent="0.25">
      <c r="A67" s="6" t="s">
        <v>6</v>
      </c>
      <c r="B67" s="7">
        <v>8652</v>
      </c>
      <c r="C67" s="11"/>
    </row>
    <row r="68" spans="1:3" x14ac:dyDescent="0.25">
      <c r="A68" s="6" t="s">
        <v>54</v>
      </c>
      <c r="B68" s="7">
        <v>20</v>
      </c>
      <c r="C68" s="7" t="s">
        <v>68</v>
      </c>
    </row>
    <row r="69" spans="1:3" x14ac:dyDescent="0.25">
      <c r="A69" s="8" t="s">
        <v>47</v>
      </c>
      <c r="B69" s="7">
        <v>906.36</v>
      </c>
      <c r="C69" s="11"/>
    </row>
    <row r="70" spans="1:3" x14ac:dyDescent="0.25">
      <c r="A70" s="9" t="s">
        <v>48</v>
      </c>
      <c r="B70" s="7">
        <v>1812.72</v>
      </c>
      <c r="C70" s="11"/>
    </row>
    <row r="71" spans="1:3" x14ac:dyDescent="0.25">
      <c r="A71" s="10" t="s">
        <v>7</v>
      </c>
      <c r="B71" s="27">
        <f>SUM(B56:B70)</f>
        <v>382294.57999999996</v>
      </c>
      <c r="C71" s="28"/>
    </row>
    <row r="72" spans="1:3" x14ac:dyDescent="0.25">
      <c r="A72" s="10" t="s">
        <v>26</v>
      </c>
      <c r="B72" s="27">
        <v>160667.56</v>
      </c>
      <c r="C72" s="28"/>
    </row>
    <row r="73" spans="1:3" x14ac:dyDescent="0.25">
      <c r="A73" s="10" t="s">
        <v>62</v>
      </c>
      <c r="B73" s="27">
        <v>3600</v>
      </c>
      <c r="C73" s="28"/>
    </row>
    <row r="74" spans="1:3" x14ac:dyDescent="0.25">
      <c r="A74" s="10" t="s">
        <v>81</v>
      </c>
      <c r="B74" s="27">
        <f>B72+B73-B71</f>
        <v>-218027.01999999996</v>
      </c>
      <c r="C74" s="28"/>
    </row>
    <row r="75" spans="1:3" x14ac:dyDescent="0.25">
      <c r="A75" s="10" t="s">
        <v>82</v>
      </c>
      <c r="B75" s="27">
        <f>B76+B77</f>
        <v>-50671.72</v>
      </c>
      <c r="C75" s="28"/>
    </row>
    <row r="76" spans="1:3" x14ac:dyDescent="0.25">
      <c r="A76" s="16" t="s">
        <v>63</v>
      </c>
      <c r="B76" s="27">
        <v>418</v>
      </c>
      <c r="C76" s="28"/>
    </row>
    <row r="77" spans="1:3" x14ac:dyDescent="0.25">
      <c r="A77" s="16" t="s">
        <v>64</v>
      </c>
      <c r="B77" s="27">
        <v>-51089.72</v>
      </c>
      <c r="C77" s="28"/>
    </row>
    <row r="78" spans="1:3" x14ac:dyDescent="0.25">
      <c r="A78" s="10" t="s">
        <v>83</v>
      </c>
      <c r="B78" s="27">
        <f>B74+B75</f>
        <v>-268698.74</v>
      </c>
      <c r="C78" s="28"/>
    </row>
    <row r="79" spans="1:3" x14ac:dyDescent="0.25">
      <c r="A79" s="10" t="s">
        <v>27</v>
      </c>
      <c r="B79" s="27">
        <v>103785.62</v>
      </c>
      <c r="C79" s="28"/>
    </row>
    <row r="80" spans="1:3" ht="33" customHeight="1" x14ac:dyDescent="0.25">
      <c r="A80" s="18" t="s">
        <v>34</v>
      </c>
      <c r="B80" s="18"/>
      <c r="C80" s="18"/>
    </row>
    <row r="81" spans="1:3" x14ac:dyDescent="0.25">
      <c r="A81" s="19" t="s">
        <v>14</v>
      </c>
      <c r="B81" s="19"/>
      <c r="C81" s="11" t="s">
        <v>22</v>
      </c>
    </row>
    <row r="82" spans="1:3" x14ac:dyDescent="0.25">
      <c r="A82" s="19" t="s">
        <v>15</v>
      </c>
      <c r="B82" s="19"/>
      <c r="C82" s="12" t="s">
        <v>84</v>
      </c>
    </row>
    <row r="83" spans="1:3" x14ac:dyDescent="0.25">
      <c r="A83" s="19" t="s">
        <v>16</v>
      </c>
      <c r="B83" s="19"/>
      <c r="C83" s="11" t="s">
        <v>23</v>
      </c>
    </row>
    <row r="84" spans="1:3" x14ac:dyDescent="0.25">
      <c r="A84" s="19" t="s">
        <v>18</v>
      </c>
      <c r="B84" s="19"/>
      <c r="C84" s="11" t="s">
        <v>23</v>
      </c>
    </row>
    <row r="85" spans="1:3" x14ac:dyDescent="0.25">
      <c r="A85" s="19" t="s">
        <v>41</v>
      </c>
      <c r="B85" s="19"/>
      <c r="C85" s="11" t="s">
        <v>23</v>
      </c>
    </row>
    <row r="86" spans="1:3" x14ac:dyDescent="0.25">
      <c r="A86" s="19" t="s">
        <v>19</v>
      </c>
      <c r="B86" s="19"/>
      <c r="C86" s="11" t="s">
        <v>23</v>
      </c>
    </row>
    <row r="87" spans="1:3" x14ac:dyDescent="0.25">
      <c r="A87" s="19" t="s">
        <v>13</v>
      </c>
      <c r="B87" s="19"/>
      <c r="C87" s="11" t="s">
        <v>23</v>
      </c>
    </row>
    <row r="88" spans="1:3" x14ac:dyDescent="0.25">
      <c r="A88" s="19" t="s">
        <v>42</v>
      </c>
      <c r="B88" s="19"/>
      <c r="C88" s="11" t="s">
        <v>23</v>
      </c>
    </row>
    <row r="89" spans="1:3" x14ac:dyDescent="0.25">
      <c r="A89" s="19" t="s">
        <v>20</v>
      </c>
      <c r="B89" s="19"/>
      <c r="C89" s="11" t="s">
        <v>23</v>
      </c>
    </row>
    <row r="90" spans="1:3" x14ac:dyDescent="0.25">
      <c r="A90" s="26" t="s">
        <v>61</v>
      </c>
      <c r="B90" s="26"/>
      <c r="C90" s="11" t="s">
        <v>23</v>
      </c>
    </row>
    <row r="91" spans="1:3" x14ac:dyDescent="0.25">
      <c r="A91" s="19" t="s">
        <v>21</v>
      </c>
      <c r="B91" s="19"/>
      <c r="C91" s="11" t="s">
        <v>24</v>
      </c>
    </row>
    <row r="92" spans="1:3" ht="47.25" customHeight="1" x14ac:dyDescent="0.25">
      <c r="A92" s="20"/>
      <c r="B92" s="21"/>
      <c r="C92" s="22"/>
    </row>
    <row r="93" spans="1:3" x14ac:dyDescent="0.25">
      <c r="A93" s="23" t="s">
        <v>49</v>
      </c>
      <c r="B93" s="23"/>
      <c r="C93" s="23"/>
    </row>
    <row r="94" spans="1:3" ht="14.25" customHeight="1" x14ac:dyDescent="0.25">
      <c r="A94" s="13" t="s">
        <v>28</v>
      </c>
      <c r="B94" s="24" t="s">
        <v>79</v>
      </c>
      <c r="C94" s="24"/>
    </row>
    <row r="95" spans="1:3" ht="12.75" customHeight="1" x14ac:dyDescent="0.25">
      <c r="A95" s="14" t="s">
        <v>8</v>
      </c>
      <c r="B95" s="25">
        <v>1983</v>
      </c>
      <c r="C95" s="25"/>
    </row>
    <row r="96" spans="1:3" ht="12.75" customHeight="1" x14ac:dyDescent="0.25">
      <c r="A96" s="14" t="s">
        <v>9</v>
      </c>
      <c r="B96" s="25">
        <v>3</v>
      </c>
      <c r="C96" s="25"/>
    </row>
    <row r="97" spans="1:3" ht="11.25" customHeight="1" x14ac:dyDescent="0.25">
      <c r="A97" s="14" t="s">
        <v>10</v>
      </c>
      <c r="B97" s="25">
        <v>27</v>
      </c>
      <c r="C97" s="25"/>
    </row>
    <row r="98" spans="1:3" x14ac:dyDescent="0.25">
      <c r="A98" s="14" t="s">
        <v>11</v>
      </c>
      <c r="B98" s="25" t="s">
        <v>36</v>
      </c>
      <c r="C98" s="25"/>
    </row>
    <row r="99" spans="1:3" x14ac:dyDescent="0.25">
      <c r="A99" s="14" t="s">
        <v>12</v>
      </c>
      <c r="B99" s="25" t="s">
        <v>35</v>
      </c>
      <c r="C99" s="25"/>
    </row>
    <row r="100" spans="1:3" x14ac:dyDescent="0.25">
      <c r="A100" s="14" t="s">
        <v>29</v>
      </c>
      <c r="B100" s="17" t="s">
        <v>30</v>
      </c>
      <c r="C100" s="25"/>
    </row>
    <row r="101" spans="1:3" x14ac:dyDescent="0.25">
      <c r="A101" s="14" t="s">
        <v>31</v>
      </c>
      <c r="B101" s="17" t="s">
        <v>32</v>
      </c>
      <c r="C101" s="17"/>
    </row>
    <row r="102" spans="1:3" ht="13.5" customHeight="1" x14ac:dyDescent="0.25">
      <c r="A102" s="3" t="s">
        <v>33</v>
      </c>
      <c r="B102" s="4" t="s">
        <v>65</v>
      </c>
      <c r="C102" s="3" t="s">
        <v>66</v>
      </c>
    </row>
    <row r="103" spans="1:3" x14ac:dyDescent="0.25">
      <c r="A103" s="6" t="s">
        <v>55</v>
      </c>
      <c r="B103" s="15">
        <v>8517</v>
      </c>
      <c r="C103" s="15" t="s">
        <v>72</v>
      </c>
    </row>
    <row r="104" spans="1:3" x14ac:dyDescent="0.25">
      <c r="A104" s="6" t="s">
        <v>56</v>
      </c>
      <c r="B104" s="15">
        <v>28057.8</v>
      </c>
      <c r="C104" s="15" t="s">
        <v>73</v>
      </c>
    </row>
    <row r="105" spans="1:3" x14ac:dyDescent="0.25">
      <c r="A105" s="6" t="s">
        <v>51</v>
      </c>
      <c r="B105" s="15">
        <v>101387.98</v>
      </c>
      <c r="C105" s="15" t="s">
        <v>70</v>
      </c>
    </row>
    <row r="106" spans="1:3" x14ac:dyDescent="0.25">
      <c r="A106" s="6" t="s">
        <v>57</v>
      </c>
      <c r="B106" s="15">
        <v>11575</v>
      </c>
      <c r="C106" s="15" t="s">
        <v>74</v>
      </c>
    </row>
    <row r="107" spans="1:3" x14ac:dyDescent="0.25">
      <c r="A107" s="6" t="s">
        <v>52</v>
      </c>
      <c r="B107" s="15">
        <v>9080.5</v>
      </c>
      <c r="C107" s="15" t="s">
        <v>75</v>
      </c>
    </row>
    <row r="108" spans="1:3" x14ac:dyDescent="0.25">
      <c r="A108" s="6" t="s">
        <v>45</v>
      </c>
      <c r="B108" s="15">
        <v>11876</v>
      </c>
      <c r="C108" s="15" t="s">
        <v>67</v>
      </c>
    </row>
    <row r="109" spans="1:3" x14ac:dyDescent="0.25">
      <c r="A109" s="6" t="s">
        <v>53</v>
      </c>
      <c r="B109" s="15">
        <v>8327</v>
      </c>
      <c r="C109" s="15" t="s">
        <v>68</v>
      </c>
    </row>
    <row r="110" spans="1:3" x14ac:dyDescent="0.25">
      <c r="A110" s="6" t="s">
        <v>1</v>
      </c>
      <c r="B110" s="15">
        <v>50556</v>
      </c>
      <c r="C110" s="15"/>
    </row>
    <row r="111" spans="1:3" x14ac:dyDescent="0.25">
      <c r="A111" s="6" t="s">
        <v>40</v>
      </c>
      <c r="B111" s="15">
        <v>4094.88</v>
      </c>
      <c r="C111" s="15"/>
    </row>
    <row r="112" spans="1:3" x14ac:dyDescent="0.25">
      <c r="A112" s="6" t="s">
        <v>0</v>
      </c>
      <c r="B112" s="15">
        <v>182</v>
      </c>
      <c r="C112" s="15" t="s">
        <v>67</v>
      </c>
    </row>
    <row r="113" spans="1:3" x14ac:dyDescent="0.25">
      <c r="A113" s="6" t="s">
        <v>85</v>
      </c>
      <c r="B113" s="15">
        <v>25128</v>
      </c>
      <c r="C113" s="15"/>
    </row>
    <row r="114" spans="1:3" x14ac:dyDescent="0.25">
      <c r="A114" s="6" t="s">
        <v>46</v>
      </c>
      <c r="B114" s="15">
        <v>7500</v>
      </c>
      <c r="C114" s="15" t="s">
        <v>71</v>
      </c>
    </row>
    <row r="115" spans="1:3" x14ac:dyDescent="0.25">
      <c r="A115" s="6" t="s">
        <v>2</v>
      </c>
      <c r="B115" s="15">
        <v>68712</v>
      </c>
      <c r="C115" s="15"/>
    </row>
    <row r="116" spans="1:3" x14ac:dyDescent="0.25">
      <c r="A116" s="6" t="s">
        <v>3</v>
      </c>
      <c r="B116" s="15">
        <v>40224</v>
      </c>
      <c r="C116" s="15"/>
    </row>
    <row r="117" spans="1:3" x14ac:dyDescent="0.25">
      <c r="A117" s="6" t="s">
        <v>4</v>
      </c>
      <c r="B117" s="15">
        <v>1700.4</v>
      </c>
      <c r="C117" s="15"/>
    </row>
    <row r="118" spans="1:3" x14ac:dyDescent="0.25">
      <c r="A118" s="6" t="s">
        <v>5</v>
      </c>
      <c r="B118" s="15">
        <v>2474.52</v>
      </c>
      <c r="C118" s="15"/>
    </row>
    <row r="119" spans="1:3" x14ac:dyDescent="0.25">
      <c r="A119" s="6" t="s">
        <v>6</v>
      </c>
      <c r="B119" s="15">
        <v>14808</v>
      </c>
      <c r="C119" s="15"/>
    </row>
    <row r="120" spans="1:3" x14ac:dyDescent="0.25">
      <c r="A120" s="6" t="s">
        <v>58</v>
      </c>
      <c r="B120" s="15">
        <v>16555</v>
      </c>
      <c r="C120" s="15" t="s">
        <v>70</v>
      </c>
    </row>
    <row r="121" spans="1:3" x14ac:dyDescent="0.25">
      <c r="A121" s="8" t="s">
        <v>47</v>
      </c>
      <c r="B121" s="15">
        <v>1643.04</v>
      </c>
      <c r="C121" s="15"/>
    </row>
    <row r="122" spans="1:3" ht="12" customHeight="1" x14ac:dyDescent="0.25">
      <c r="A122" s="10" t="s">
        <v>7</v>
      </c>
      <c r="B122" s="27">
        <f>SUM(B103:B121)</f>
        <v>412399.12000000005</v>
      </c>
      <c r="C122" s="28"/>
    </row>
    <row r="123" spans="1:3" x14ac:dyDescent="0.25">
      <c r="A123" s="10" t="s">
        <v>26</v>
      </c>
      <c r="B123" s="27">
        <v>325791.78000000003</v>
      </c>
      <c r="C123" s="28"/>
    </row>
    <row r="124" spans="1:3" x14ac:dyDescent="0.25">
      <c r="A124" s="10" t="s">
        <v>62</v>
      </c>
      <c r="B124" s="27">
        <v>3600</v>
      </c>
      <c r="C124" s="28"/>
    </row>
    <row r="125" spans="1:3" x14ac:dyDescent="0.25">
      <c r="A125" s="10" t="s">
        <v>81</v>
      </c>
      <c r="B125" s="27">
        <f>B123+B124-B122</f>
        <v>-83007.340000000026</v>
      </c>
      <c r="C125" s="28"/>
    </row>
    <row r="126" spans="1:3" x14ac:dyDescent="0.25">
      <c r="A126" s="10" t="s">
        <v>82</v>
      </c>
      <c r="B126" s="27">
        <f>B127+B128</f>
        <v>-220258.66</v>
      </c>
      <c r="C126" s="28"/>
    </row>
    <row r="127" spans="1:3" ht="12.75" customHeight="1" x14ac:dyDescent="0.25">
      <c r="A127" s="16" t="s">
        <v>63</v>
      </c>
      <c r="B127" s="27">
        <v>-167584</v>
      </c>
      <c r="C127" s="28"/>
    </row>
    <row r="128" spans="1:3" ht="11.25" customHeight="1" x14ac:dyDescent="0.25">
      <c r="A128" s="16" t="s">
        <v>64</v>
      </c>
      <c r="B128" s="27">
        <v>-52674.66</v>
      </c>
      <c r="C128" s="28"/>
    </row>
    <row r="129" spans="1:3" x14ac:dyDescent="0.25">
      <c r="A129" s="10" t="s">
        <v>83</v>
      </c>
      <c r="B129" s="27">
        <f>B125+B126</f>
        <v>-303266</v>
      </c>
      <c r="C129" s="28"/>
    </row>
    <row r="130" spans="1:3" x14ac:dyDescent="0.25">
      <c r="A130" s="10" t="s">
        <v>27</v>
      </c>
      <c r="B130" s="27">
        <v>35362.01</v>
      </c>
      <c r="C130" s="28"/>
    </row>
    <row r="131" spans="1:3" ht="30" customHeight="1" x14ac:dyDescent="0.25">
      <c r="A131" s="18" t="s">
        <v>25</v>
      </c>
      <c r="B131" s="18"/>
      <c r="C131" s="18"/>
    </row>
    <row r="132" spans="1:3" x14ac:dyDescent="0.25">
      <c r="A132" s="19" t="s">
        <v>14</v>
      </c>
      <c r="B132" s="19"/>
      <c r="C132" s="11" t="s">
        <v>22</v>
      </c>
    </row>
    <row r="133" spans="1:3" x14ac:dyDescent="0.25">
      <c r="A133" s="19" t="s">
        <v>15</v>
      </c>
      <c r="B133" s="19"/>
      <c r="C133" s="12" t="s">
        <v>84</v>
      </c>
    </row>
    <row r="134" spans="1:3" x14ac:dyDescent="0.25">
      <c r="A134" s="19" t="s">
        <v>16</v>
      </c>
      <c r="B134" s="19"/>
      <c r="C134" s="11" t="s">
        <v>23</v>
      </c>
    </row>
    <row r="135" spans="1:3" x14ac:dyDescent="0.25">
      <c r="A135" s="19" t="s">
        <v>17</v>
      </c>
      <c r="B135" s="19"/>
      <c r="C135" s="11" t="s">
        <v>23</v>
      </c>
    </row>
    <row r="136" spans="1:3" x14ac:dyDescent="0.25">
      <c r="A136" s="19" t="s">
        <v>18</v>
      </c>
      <c r="B136" s="19"/>
      <c r="C136" s="11" t="s">
        <v>23</v>
      </c>
    </row>
    <row r="137" spans="1:3" x14ac:dyDescent="0.25">
      <c r="A137" s="19" t="s">
        <v>41</v>
      </c>
      <c r="B137" s="19"/>
      <c r="C137" s="11" t="s">
        <v>23</v>
      </c>
    </row>
    <row r="138" spans="1:3" x14ac:dyDescent="0.25">
      <c r="A138" s="19" t="s">
        <v>19</v>
      </c>
      <c r="B138" s="19"/>
      <c r="C138" s="11" t="s">
        <v>23</v>
      </c>
    </row>
    <row r="139" spans="1:3" x14ac:dyDescent="0.25">
      <c r="A139" s="19" t="s">
        <v>13</v>
      </c>
      <c r="B139" s="19"/>
      <c r="C139" s="11" t="s">
        <v>23</v>
      </c>
    </row>
    <row r="140" spans="1:3" x14ac:dyDescent="0.25">
      <c r="A140" s="19" t="s">
        <v>42</v>
      </c>
      <c r="B140" s="19"/>
      <c r="C140" s="11" t="s">
        <v>23</v>
      </c>
    </row>
    <row r="141" spans="1:3" x14ac:dyDescent="0.25">
      <c r="A141" s="19" t="s">
        <v>20</v>
      </c>
      <c r="B141" s="19"/>
      <c r="C141" s="11" t="s">
        <v>23</v>
      </c>
    </row>
    <row r="142" spans="1:3" x14ac:dyDescent="0.25">
      <c r="A142" s="26" t="s">
        <v>61</v>
      </c>
      <c r="B142" s="26"/>
      <c r="C142" s="11" t="s">
        <v>23</v>
      </c>
    </row>
    <row r="143" spans="1:3" x14ac:dyDescent="0.25">
      <c r="A143" s="19" t="s">
        <v>21</v>
      </c>
      <c r="B143" s="19"/>
      <c r="C143" s="11" t="s">
        <v>24</v>
      </c>
    </row>
    <row r="144" spans="1:3" ht="48.75" customHeight="1" x14ac:dyDescent="0.25">
      <c r="A144" s="20"/>
      <c r="B144" s="21"/>
      <c r="C144" s="21"/>
    </row>
    <row r="145" spans="1:3" x14ac:dyDescent="0.25">
      <c r="A145" s="23" t="s">
        <v>49</v>
      </c>
      <c r="B145" s="23"/>
      <c r="C145" s="23"/>
    </row>
    <row r="146" spans="1:3" ht="15.75" customHeight="1" x14ac:dyDescent="0.25">
      <c r="A146" s="13" t="s">
        <v>28</v>
      </c>
      <c r="B146" s="24" t="s">
        <v>80</v>
      </c>
      <c r="C146" s="24"/>
    </row>
    <row r="147" spans="1:3" x14ac:dyDescent="0.25">
      <c r="A147" s="14" t="s">
        <v>8</v>
      </c>
      <c r="B147" s="25">
        <v>2000</v>
      </c>
      <c r="C147" s="25"/>
    </row>
    <row r="148" spans="1:3" x14ac:dyDescent="0.25">
      <c r="A148" s="14" t="s">
        <v>9</v>
      </c>
      <c r="B148" s="25">
        <v>3</v>
      </c>
      <c r="C148" s="25"/>
    </row>
    <row r="149" spans="1:3" x14ac:dyDescent="0.25">
      <c r="A149" s="14" t="s">
        <v>10</v>
      </c>
      <c r="B149" s="25">
        <v>36</v>
      </c>
      <c r="C149" s="25"/>
    </row>
    <row r="150" spans="1:3" x14ac:dyDescent="0.25">
      <c r="A150" s="14" t="s">
        <v>11</v>
      </c>
      <c r="B150" s="25" t="s">
        <v>39</v>
      </c>
      <c r="C150" s="25"/>
    </row>
    <row r="151" spans="1:3" x14ac:dyDescent="0.25">
      <c r="A151" s="14" t="s">
        <v>12</v>
      </c>
      <c r="B151" s="25" t="s">
        <v>39</v>
      </c>
      <c r="C151" s="25"/>
    </row>
    <row r="152" spans="1:3" x14ac:dyDescent="0.25">
      <c r="A152" s="14" t="s">
        <v>29</v>
      </c>
      <c r="B152" s="17" t="s">
        <v>30</v>
      </c>
      <c r="C152" s="25"/>
    </row>
    <row r="153" spans="1:3" x14ac:dyDescent="0.25">
      <c r="A153" s="14" t="s">
        <v>31</v>
      </c>
      <c r="B153" s="17" t="s">
        <v>32</v>
      </c>
      <c r="C153" s="17"/>
    </row>
    <row r="154" spans="1:3" ht="16.5" customHeight="1" x14ac:dyDescent="0.25">
      <c r="A154" s="3" t="s">
        <v>33</v>
      </c>
      <c r="B154" s="4" t="s">
        <v>65</v>
      </c>
      <c r="C154" s="3" t="s">
        <v>66</v>
      </c>
    </row>
    <row r="155" spans="1:3" x14ac:dyDescent="0.25">
      <c r="A155" s="6" t="s">
        <v>55</v>
      </c>
      <c r="B155" s="7">
        <v>10108.94</v>
      </c>
      <c r="C155" s="7" t="s">
        <v>76</v>
      </c>
    </row>
    <row r="156" spans="1:3" x14ac:dyDescent="0.25">
      <c r="A156" s="6" t="s">
        <v>59</v>
      </c>
      <c r="B156" s="7">
        <v>2866</v>
      </c>
      <c r="C156" s="7" t="s">
        <v>70</v>
      </c>
    </row>
    <row r="157" spans="1:3" x14ac:dyDescent="0.25">
      <c r="A157" s="6" t="s">
        <v>50</v>
      </c>
      <c r="B157" s="7">
        <v>66</v>
      </c>
      <c r="C157" s="7" t="s">
        <v>67</v>
      </c>
    </row>
    <row r="158" spans="1:3" x14ac:dyDescent="0.25">
      <c r="A158" s="6" t="s">
        <v>60</v>
      </c>
      <c r="B158" s="7">
        <v>25780.35</v>
      </c>
      <c r="C158" s="7" t="s">
        <v>68</v>
      </c>
    </row>
    <row r="159" spans="1:3" x14ac:dyDescent="0.25">
      <c r="A159" s="6" t="s">
        <v>57</v>
      </c>
      <c r="B159" s="7">
        <v>3603</v>
      </c>
      <c r="C159" s="7" t="s">
        <v>67</v>
      </c>
    </row>
    <row r="160" spans="1:3" x14ac:dyDescent="0.25">
      <c r="A160" s="6" t="s">
        <v>52</v>
      </c>
      <c r="B160" s="7">
        <v>65134.61</v>
      </c>
      <c r="C160" s="7" t="s">
        <v>68</v>
      </c>
    </row>
    <row r="161" spans="1:3" x14ac:dyDescent="0.25">
      <c r="A161" s="6" t="s">
        <v>45</v>
      </c>
      <c r="B161" s="7">
        <v>24735.77</v>
      </c>
      <c r="C161" s="7" t="s">
        <v>76</v>
      </c>
    </row>
    <row r="162" spans="1:3" x14ac:dyDescent="0.25">
      <c r="A162" s="6" t="s">
        <v>1</v>
      </c>
      <c r="B162" s="7">
        <v>96684</v>
      </c>
      <c r="C162" s="15"/>
    </row>
    <row r="163" spans="1:3" x14ac:dyDescent="0.25">
      <c r="A163" s="6" t="s">
        <v>40</v>
      </c>
      <c r="B163" s="7">
        <v>8436.74</v>
      </c>
      <c r="C163" s="7"/>
    </row>
    <row r="164" spans="1:3" x14ac:dyDescent="0.25">
      <c r="A164" s="6" t="s">
        <v>0</v>
      </c>
      <c r="B164" s="7">
        <v>107</v>
      </c>
      <c r="C164" s="7" t="s">
        <v>75</v>
      </c>
    </row>
    <row r="165" spans="1:3" x14ac:dyDescent="0.25">
      <c r="A165" s="6" t="s">
        <v>85</v>
      </c>
      <c r="B165" s="7">
        <v>48060</v>
      </c>
      <c r="C165" s="7"/>
    </row>
    <row r="166" spans="1:3" x14ac:dyDescent="0.25">
      <c r="A166" s="6" t="s">
        <v>46</v>
      </c>
      <c r="B166" s="7">
        <v>6667</v>
      </c>
      <c r="C166" s="7" t="s">
        <v>71</v>
      </c>
    </row>
    <row r="167" spans="1:3" x14ac:dyDescent="0.25">
      <c r="A167" s="6" t="s">
        <v>2</v>
      </c>
      <c r="B167" s="7">
        <v>131412</v>
      </c>
      <c r="C167" s="7"/>
    </row>
    <row r="168" spans="1:3" x14ac:dyDescent="0.25">
      <c r="A168" s="6" t="s">
        <v>3</v>
      </c>
      <c r="B168" s="7">
        <v>76920</v>
      </c>
      <c r="C168" s="7"/>
    </row>
    <row r="169" spans="1:3" x14ac:dyDescent="0.25">
      <c r="A169" s="6" t="s">
        <v>4</v>
      </c>
      <c r="B169" s="7">
        <v>3283.8</v>
      </c>
      <c r="C169" s="7"/>
    </row>
    <row r="170" spans="1:3" x14ac:dyDescent="0.25">
      <c r="A170" s="6" t="s">
        <v>5</v>
      </c>
      <c r="B170" s="7">
        <v>4776.3599999999997</v>
      </c>
      <c r="C170" s="7"/>
    </row>
    <row r="171" spans="1:3" x14ac:dyDescent="0.25">
      <c r="A171" s="6" t="s">
        <v>6</v>
      </c>
      <c r="B171" s="7">
        <v>28308</v>
      </c>
      <c r="C171" s="7"/>
    </row>
    <row r="172" spans="1:3" x14ac:dyDescent="0.25">
      <c r="A172" s="6" t="s">
        <v>54</v>
      </c>
      <c r="B172" s="7">
        <v>80</v>
      </c>
      <c r="C172" s="7" t="s">
        <v>68</v>
      </c>
    </row>
    <row r="173" spans="1:3" x14ac:dyDescent="0.25">
      <c r="A173" s="8" t="s">
        <v>47</v>
      </c>
      <c r="B173" s="7">
        <v>2977.92</v>
      </c>
      <c r="C173" s="7"/>
    </row>
    <row r="174" spans="1:3" ht="11.25" customHeight="1" x14ac:dyDescent="0.25">
      <c r="A174" s="10" t="s">
        <v>7</v>
      </c>
      <c r="B174" s="27">
        <f>SUM(B155:B173)</f>
        <v>540007.49</v>
      </c>
      <c r="C174" s="28"/>
    </row>
    <row r="175" spans="1:3" x14ac:dyDescent="0.25">
      <c r="A175" s="10" t="s">
        <v>26</v>
      </c>
      <c r="B175" s="27">
        <v>570118.31000000006</v>
      </c>
      <c r="C175" s="28"/>
    </row>
    <row r="176" spans="1:3" x14ac:dyDescent="0.25">
      <c r="A176" s="10" t="s">
        <v>62</v>
      </c>
      <c r="B176" s="27">
        <v>7200</v>
      </c>
      <c r="C176" s="28"/>
    </row>
    <row r="177" spans="1:3" x14ac:dyDescent="0.25">
      <c r="A177" s="10" t="s">
        <v>81</v>
      </c>
      <c r="B177" s="27">
        <f>B176+B175-B174</f>
        <v>37310.820000000065</v>
      </c>
      <c r="C177" s="28"/>
    </row>
    <row r="178" spans="1:3" x14ac:dyDescent="0.25">
      <c r="A178" s="10" t="s">
        <v>82</v>
      </c>
      <c r="B178" s="27">
        <f>B179+B180</f>
        <v>-103326.51</v>
      </c>
      <c r="C178" s="28"/>
    </row>
    <row r="179" spans="1:3" ht="11.25" customHeight="1" x14ac:dyDescent="0.25">
      <c r="A179" s="16" t="s">
        <v>63</v>
      </c>
      <c r="B179" s="27">
        <v>-72883</v>
      </c>
      <c r="C179" s="28"/>
    </row>
    <row r="180" spans="1:3" ht="10.5" customHeight="1" x14ac:dyDescent="0.25">
      <c r="A180" s="16" t="s">
        <v>64</v>
      </c>
      <c r="B180" s="27">
        <v>-30443.51</v>
      </c>
      <c r="C180" s="28"/>
    </row>
    <row r="181" spans="1:3" x14ac:dyDescent="0.25">
      <c r="A181" s="10" t="s">
        <v>83</v>
      </c>
      <c r="B181" s="27">
        <f>B178+B177</f>
        <v>-66015.68999999993</v>
      </c>
      <c r="C181" s="28"/>
    </row>
    <row r="182" spans="1:3" x14ac:dyDescent="0.25">
      <c r="A182" s="10" t="s">
        <v>27</v>
      </c>
      <c r="B182" s="27">
        <v>134397.15</v>
      </c>
      <c r="C182" s="28"/>
    </row>
    <row r="183" spans="1:3" ht="19.5" customHeight="1" x14ac:dyDescent="0.25">
      <c r="A183" s="18" t="s">
        <v>25</v>
      </c>
      <c r="B183" s="18"/>
      <c r="C183" s="18"/>
    </row>
    <row r="184" spans="1:3" x14ac:dyDescent="0.25">
      <c r="A184" s="19" t="s">
        <v>14</v>
      </c>
      <c r="B184" s="19"/>
      <c r="C184" s="11" t="s">
        <v>22</v>
      </c>
    </row>
    <row r="185" spans="1:3" ht="15" customHeight="1" x14ac:dyDescent="0.25">
      <c r="A185" s="19" t="s">
        <v>15</v>
      </c>
      <c r="B185" s="19"/>
      <c r="C185" s="12" t="s">
        <v>84</v>
      </c>
    </row>
    <row r="186" spans="1:3" x14ac:dyDescent="0.25">
      <c r="A186" s="19" t="s">
        <v>16</v>
      </c>
      <c r="B186" s="19"/>
      <c r="C186" s="11" t="s">
        <v>23</v>
      </c>
    </row>
    <row r="187" spans="1:3" x14ac:dyDescent="0.25">
      <c r="A187" s="19" t="s">
        <v>17</v>
      </c>
      <c r="B187" s="19"/>
      <c r="C187" s="11" t="s">
        <v>23</v>
      </c>
    </row>
    <row r="188" spans="1:3" x14ac:dyDescent="0.25">
      <c r="A188" s="19" t="s">
        <v>18</v>
      </c>
      <c r="B188" s="19"/>
      <c r="C188" s="11" t="s">
        <v>23</v>
      </c>
    </row>
    <row r="189" spans="1:3" x14ac:dyDescent="0.25">
      <c r="A189" s="19" t="s">
        <v>41</v>
      </c>
      <c r="B189" s="19"/>
      <c r="C189" s="11" t="s">
        <v>23</v>
      </c>
    </row>
    <row r="190" spans="1:3" x14ac:dyDescent="0.25">
      <c r="A190" s="19" t="s">
        <v>19</v>
      </c>
      <c r="B190" s="19"/>
      <c r="C190" s="11" t="s">
        <v>23</v>
      </c>
    </row>
    <row r="191" spans="1:3" x14ac:dyDescent="0.25">
      <c r="A191" s="19" t="s">
        <v>13</v>
      </c>
      <c r="B191" s="19"/>
      <c r="C191" s="11" t="s">
        <v>23</v>
      </c>
    </row>
    <row r="192" spans="1:3" x14ac:dyDescent="0.25">
      <c r="A192" s="19" t="s">
        <v>42</v>
      </c>
      <c r="B192" s="19"/>
      <c r="C192" s="11" t="s">
        <v>23</v>
      </c>
    </row>
    <row r="193" spans="1:3" x14ac:dyDescent="0.25">
      <c r="A193" s="19" t="s">
        <v>20</v>
      </c>
      <c r="B193" s="19"/>
      <c r="C193" s="11" t="s">
        <v>23</v>
      </c>
    </row>
    <row r="194" spans="1:3" x14ac:dyDescent="0.25">
      <c r="A194" s="26" t="s">
        <v>61</v>
      </c>
      <c r="B194" s="26"/>
      <c r="C194" s="11" t="s">
        <v>23</v>
      </c>
    </row>
    <row r="195" spans="1:3" x14ac:dyDescent="0.25">
      <c r="A195" s="19" t="s">
        <v>21</v>
      </c>
      <c r="B195" s="19"/>
      <c r="C195" s="11" t="s">
        <v>24</v>
      </c>
    </row>
    <row r="197" spans="1:3" x14ac:dyDescent="0.25">
      <c r="A197" t="s">
        <v>86</v>
      </c>
      <c r="C197" t="s">
        <v>87</v>
      </c>
    </row>
  </sheetData>
  <mergeCells count="125"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97:C97"/>
    <mergeCell ref="B98:C98"/>
    <mergeCell ref="B99:C99"/>
    <mergeCell ref="B100:C100"/>
    <mergeCell ref="B101:C10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71:C71"/>
    <mergeCell ref="B72:C72"/>
    <mergeCell ref="B73:C73"/>
    <mergeCell ref="B74:C74"/>
    <mergeCell ref="B75:C75"/>
    <mergeCell ref="B76:C76"/>
    <mergeCell ref="B77:C77"/>
    <mergeCell ref="A37:B37"/>
    <mergeCell ref="A39:B39"/>
    <mergeCell ref="A41:B41"/>
    <mergeCell ref="A1:C1"/>
    <mergeCell ref="A35:B35"/>
    <mergeCell ref="A36:B36"/>
    <mergeCell ref="A46:C46"/>
    <mergeCell ref="B47:C47"/>
    <mergeCell ref="B48:C48"/>
    <mergeCell ref="B96:C96"/>
    <mergeCell ref="B2:C2"/>
    <mergeCell ref="B3:C3"/>
    <mergeCell ref="B4:C4"/>
    <mergeCell ref="B5:C5"/>
    <mergeCell ref="B6:C6"/>
    <mergeCell ref="B7:C7"/>
    <mergeCell ref="B8:C8"/>
    <mergeCell ref="B9:C9"/>
    <mergeCell ref="A42:B42"/>
    <mergeCell ref="A40:B40"/>
    <mergeCell ref="A88:B88"/>
    <mergeCell ref="A87:B87"/>
    <mergeCell ref="A85:B85"/>
    <mergeCell ref="B50:C50"/>
    <mergeCell ref="B51:C51"/>
    <mergeCell ref="B52:C52"/>
    <mergeCell ref="B53:C53"/>
    <mergeCell ref="B54:C54"/>
    <mergeCell ref="A45:C45"/>
    <mergeCell ref="A33:C33"/>
    <mergeCell ref="A34:B34"/>
    <mergeCell ref="A44:B44"/>
    <mergeCell ref="B49:C49"/>
    <mergeCell ref="A38:B38"/>
    <mergeCell ref="B78:C78"/>
    <mergeCell ref="B79:C79"/>
    <mergeCell ref="A43:B43"/>
    <mergeCell ref="A131:C131"/>
    <mergeCell ref="A132:B132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52:C152"/>
    <mergeCell ref="A133:B133"/>
    <mergeCell ref="A134:B134"/>
    <mergeCell ref="A135:B135"/>
    <mergeCell ref="A136:B136"/>
    <mergeCell ref="A138:B138"/>
    <mergeCell ref="A140:B140"/>
    <mergeCell ref="A141:B141"/>
    <mergeCell ref="A143:B143"/>
    <mergeCell ref="A139:B139"/>
    <mergeCell ref="A137:B137"/>
    <mergeCell ref="A195:B195"/>
    <mergeCell ref="A184:B184"/>
    <mergeCell ref="A185:B185"/>
    <mergeCell ref="A186:B186"/>
    <mergeCell ref="A188:B188"/>
    <mergeCell ref="A190:B190"/>
    <mergeCell ref="A192:B192"/>
    <mergeCell ref="A193:B193"/>
    <mergeCell ref="A191:B191"/>
    <mergeCell ref="A189:B189"/>
    <mergeCell ref="A194:B194"/>
    <mergeCell ref="A187:B187"/>
    <mergeCell ref="B153:C153"/>
    <mergeCell ref="A183:C183"/>
    <mergeCell ref="A80:C80"/>
    <mergeCell ref="A89:B89"/>
    <mergeCell ref="A91:B91"/>
    <mergeCell ref="A92:C92"/>
    <mergeCell ref="A93:C93"/>
    <mergeCell ref="B94:C94"/>
    <mergeCell ref="B95:C95"/>
    <mergeCell ref="A81:B81"/>
    <mergeCell ref="A82:B82"/>
    <mergeCell ref="A83:B83"/>
    <mergeCell ref="A84:B84"/>
    <mergeCell ref="A86:B86"/>
    <mergeCell ref="A90:B90"/>
    <mergeCell ref="A142:B142"/>
    <mergeCell ref="A144:C144"/>
    <mergeCell ref="A145:C145"/>
    <mergeCell ref="B146:C146"/>
    <mergeCell ref="B147:C147"/>
    <mergeCell ref="B148:C148"/>
    <mergeCell ref="B149:C149"/>
    <mergeCell ref="B150:C150"/>
    <mergeCell ref="B151:C151"/>
  </mergeCells>
  <hyperlinks>
    <hyperlink ref="B8" r:id="rId1"/>
    <hyperlink ref="B53" r:id="rId2"/>
    <hyperlink ref="B100" r:id="rId3"/>
    <hyperlink ref="B152" r:id="rId4"/>
  </hyperlinks>
  <pageMargins left="0" right="0" top="0" bottom="0" header="0" footer="0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2024-03-28T12:55:24Z</cp:lastPrinted>
  <dcterms:created xsi:type="dcterms:W3CDTF">2023-01-25T11:58:03Z</dcterms:created>
  <dcterms:modified xsi:type="dcterms:W3CDTF">2024-03-28T13:42:15Z</dcterms:modified>
</cp:coreProperties>
</file>