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210" windowHeight="11295" activeTab="0"/>
  </bookViews>
  <sheets>
    <sheet name="дом №6" sheetId="1" r:id="rId1"/>
  </sheets>
  <definedNames/>
  <calcPr fullCalcOnLoad="1"/>
</workbook>
</file>

<file path=xl/sharedStrings.xml><?xml version="1.0" encoding="utf-8"?>
<sst xmlns="http://schemas.openxmlformats.org/spreadsheetml/2006/main" count="206" uniqueCount="178">
  <si>
    <t>1.</t>
  </si>
  <si>
    <t>Текущий ремонт мест общего пользования: в т.ч.</t>
  </si>
  <si>
    <t>Техническое обслуживание МОП: в т.ч.</t>
  </si>
  <si>
    <t>кол-во</t>
  </si>
  <si>
    <t>Затраты на дом</t>
  </si>
  <si>
    <t>Всего расходов</t>
  </si>
  <si>
    <t>ТМЦ</t>
  </si>
  <si>
    <t>стоимость работ</t>
  </si>
  <si>
    <t>общая сумма ТМЦ</t>
  </si>
  <si>
    <t>г. Орел, ул. Достоевского,6</t>
  </si>
  <si>
    <t>период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</si>
  <si>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</si>
  <si>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</si>
  <si>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проведению дератизации помещ., входящих в состав МКД.</t>
  </si>
  <si>
    <t>Общеэксплуатациолнные расходы</t>
  </si>
  <si>
    <t xml:space="preserve">Содержание придомовой территории, контейнерных площадок и лестниц </t>
  </si>
  <si>
    <t>Прочие расходы</t>
  </si>
  <si>
    <t>Комиссионные расходы (услуги банка)</t>
  </si>
  <si>
    <t>ДОХОДЫ:</t>
  </si>
  <si>
    <t>ОТЧЕТ УО размещен:</t>
  </si>
  <si>
    <t>Обслуживание лифтов</t>
  </si>
  <si>
    <t>Поверка средств учета</t>
  </si>
  <si>
    <t>на сайте ООО «Жилсервис» по адресу: www.gilservise.ru</t>
  </si>
  <si>
    <t>ФИНАНСОВЫЙ РЕЗУЛЬТАТ (перерасход)</t>
  </si>
  <si>
    <t>ИТОГО по РЕМОНТУ</t>
  </si>
  <si>
    <t>Лампа ЛОН 60</t>
  </si>
  <si>
    <t>Обработка придомовой территории</t>
  </si>
  <si>
    <t>Соль Галит</t>
  </si>
  <si>
    <t>01.</t>
  </si>
  <si>
    <t>02.</t>
  </si>
  <si>
    <t>Замена в местах общего пользования</t>
  </si>
  <si>
    <t>Кран шаровый 1" 1/4г/г</t>
  </si>
  <si>
    <t>Ремонт сетей ГВ</t>
  </si>
  <si>
    <t>Сгон черн D 32</t>
  </si>
  <si>
    <t>Муфта ПЭ 32*3/4 НР</t>
  </si>
  <si>
    <t>Обойма ремонтная с водоотводом 1  1/4х3/4</t>
  </si>
  <si>
    <t>Ремонт сетей ХВ</t>
  </si>
  <si>
    <t>3мм АНО-21 электроды сварочные</t>
  </si>
  <si>
    <t>Бочата 1"1/4х3/4 лат</t>
  </si>
  <si>
    <t>Бочата 20 черн</t>
  </si>
  <si>
    <t>Герметик сил. Момент универсальный белый (280мл.)</t>
  </si>
  <si>
    <t>Карбид кальция</t>
  </si>
  <si>
    <t>Кислород газообразный</t>
  </si>
  <si>
    <t>Контрогайка  черн. D 32</t>
  </si>
  <si>
    <t>Кран шаровый 1/2 г/г рычаг</t>
  </si>
  <si>
    <t>Кран шаровый RM L  1" 1/4 г/г ручка</t>
  </si>
  <si>
    <t>Муфта 32 мм</t>
  </si>
  <si>
    <t>Отвод  Д-32</t>
  </si>
  <si>
    <t>Отвод для сварки 32 черн</t>
  </si>
  <si>
    <t>Резьба черн Д-15</t>
  </si>
  <si>
    <t>Резьба черн Д-32</t>
  </si>
  <si>
    <t>Сгон черн D 20</t>
  </si>
  <si>
    <t>Труба 32,0х3,2ст"псГОСТ3262-75</t>
  </si>
  <si>
    <t>Труба 40х3,5ст 2пс ГОСТ 3262-75</t>
  </si>
  <si>
    <t>Труба 57,0х3,5 ГОСТ 10704-91</t>
  </si>
  <si>
    <t>Ремонт сетей ГВ (ком. 109)</t>
  </si>
  <si>
    <t>Кран шаровый 1/2 г/г бабочка</t>
  </si>
  <si>
    <t>Сгон черн 15 в сборе</t>
  </si>
  <si>
    <t>Вентиль 20</t>
  </si>
  <si>
    <t>Ремонт сетей ХВ (подвал) (ком.106)</t>
  </si>
  <si>
    <t>Арматура Нбб 64-60</t>
  </si>
  <si>
    <t>Ремонт электропроводки ком. 96</t>
  </si>
  <si>
    <t>Изолента 0,18*19 мм синяя 20 метров иэк</t>
  </si>
  <si>
    <t>03.</t>
  </si>
  <si>
    <t>Ремонт мягкой кровли</t>
  </si>
  <si>
    <t>Газ-пропан</t>
  </si>
  <si>
    <t>Стеклоизол К-4.5 (с/т) 10кв.м.</t>
  </si>
  <si>
    <t>Изолента 0,18х19мм красная 20метров ИЭК</t>
  </si>
  <si>
    <t>Ремонт ЭС в местах общего пользования</t>
  </si>
  <si>
    <t>04.</t>
  </si>
  <si>
    <t>Установлен в техподполье</t>
  </si>
  <si>
    <t>Замок висячий</t>
  </si>
  <si>
    <t>Ремонт СХВ ком. 15-16</t>
  </si>
  <si>
    <t>Полотно по металлу</t>
  </si>
  <si>
    <t>Арматура НББ 64-60 настенная</t>
  </si>
  <si>
    <t>Шпатлевка фасадная "Боларс"</t>
  </si>
  <si>
    <t>Шпаклёвка финишная "Боларс"</t>
  </si>
  <si>
    <t>Растворитель 646 Пересвет 1000мл</t>
  </si>
  <si>
    <t>Побелка "Боларс"</t>
  </si>
  <si>
    <t>Эмаль ПФ-115 салатовая</t>
  </si>
  <si>
    <t>Эмаль ПФ-115 "Colorira" серая</t>
  </si>
  <si>
    <t>Эмаль ПФ-115 "Colorira" черная</t>
  </si>
  <si>
    <t>Грунтовка универсальная глубокого проникновения (5л)</t>
  </si>
  <si>
    <t xml:space="preserve">Окос территории </t>
  </si>
  <si>
    <t>Леска REZER 3,0мм</t>
  </si>
  <si>
    <t>Масло Patriot 0,946л.</t>
  </si>
  <si>
    <t>Ремонт розлива ХВ</t>
  </si>
  <si>
    <t>Труба  32,0х 3.2ст "пс ГОСТ 3262-75</t>
  </si>
  <si>
    <t>05.</t>
  </si>
  <si>
    <t>Лампа Лон 40</t>
  </si>
  <si>
    <t>Шар стекло НББ 61-60 маленький уп. 4шт.</t>
  </si>
  <si>
    <t xml:space="preserve">Окос придомовой территории </t>
  </si>
  <si>
    <t>Бензин АИ-92</t>
  </si>
  <si>
    <t>06.</t>
  </si>
  <si>
    <t>Ремонт эл. проводки ком. 164</t>
  </si>
  <si>
    <t>частичный ремонт подъезда на первом этаже</t>
  </si>
  <si>
    <t>Ремонт освет. приб. в местах общего пользования</t>
  </si>
  <si>
    <t>Кран шаровый д\воды 3\4г\ш бабочка</t>
  </si>
  <si>
    <t>Заглушка 1/2  г</t>
  </si>
  <si>
    <t>Сгон 15 черн</t>
  </si>
  <si>
    <t>Муфта (чугун) д-15</t>
  </si>
  <si>
    <t>Контрогайка черн.Д 15</t>
  </si>
  <si>
    <t>07.</t>
  </si>
  <si>
    <t xml:space="preserve">Ремонт системы  г/в </t>
  </si>
  <si>
    <t>Ремонт ХВ ком. 186</t>
  </si>
  <si>
    <t>ПП муфта комб. нар.  рез. 20х1/2</t>
  </si>
  <si>
    <t>ПП труба  PN 2  20х4,2</t>
  </si>
  <si>
    <t>ПП Уголок 20х90</t>
  </si>
  <si>
    <t>ПП опора 20</t>
  </si>
  <si>
    <t>ПП муфта разьемная 20х1/2</t>
  </si>
  <si>
    <t>ПП тройник  20</t>
  </si>
  <si>
    <t>ПП муфта разьемная 20х1/2 вр</t>
  </si>
  <si>
    <t>Ремонт ГВ ком. 79</t>
  </si>
  <si>
    <t>Отвод 20</t>
  </si>
  <si>
    <t>Труба  20,0х2,8ст 2пс ГОСТ 3262-75</t>
  </si>
  <si>
    <t>Кран шаровый  1\2г\г бабочка</t>
  </si>
  <si>
    <t>Замена в местах общего пользования (7 этаж)</t>
  </si>
  <si>
    <t>08.</t>
  </si>
  <si>
    <t>Провод белый</t>
  </si>
  <si>
    <t>Сжим У-739</t>
  </si>
  <si>
    <t>Шайба медная М 8</t>
  </si>
  <si>
    <t>09.</t>
  </si>
  <si>
    <t>Ремонт эл. проводки к 7-12, к.108</t>
  </si>
  <si>
    <t>Ремонт электроосвещения подъезда</t>
  </si>
  <si>
    <t>Светильник НББ-04-60 молочный основание белый пластик</t>
  </si>
  <si>
    <t>Крепление для провода</t>
  </si>
  <si>
    <t>Вентиль Д-15</t>
  </si>
  <si>
    <t>Дезинфекция подвалов.</t>
  </si>
  <si>
    <t>Гранулы от мышей</t>
  </si>
  <si>
    <t>Обработка в период гололеда</t>
  </si>
  <si>
    <t>Песок строительный</t>
  </si>
  <si>
    <t>ремонт системы ХВ в ком. 161 и техподполье</t>
  </si>
  <si>
    <t>10.</t>
  </si>
  <si>
    <t>Ремонт мусоропровода</t>
  </si>
  <si>
    <t>Петля карточная 109х40</t>
  </si>
  <si>
    <t>Электроды АНо-21 ф3,0</t>
  </si>
  <si>
    <t>Лист 4.0х1500х6000г\к</t>
  </si>
  <si>
    <t>Лампа накаливания ЛОН 40вт 230-40 Е 27</t>
  </si>
  <si>
    <t>Родентицидная приманка "Мышиная смерть"</t>
  </si>
  <si>
    <t>известь хлорная</t>
  </si>
  <si>
    <t>11.</t>
  </si>
  <si>
    <t xml:space="preserve">Замена в местах общего пользования </t>
  </si>
  <si>
    <t>Лампа светодиодная LED 6вт Е27 белый матовый шар</t>
  </si>
  <si>
    <t>ПВС 2*2,5 провод ККЗ</t>
  </si>
  <si>
    <t>Ремонт СХВ</t>
  </si>
  <si>
    <t>Сгон черн.Д 32</t>
  </si>
  <si>
    <t>Сгон черн.Д 15</t>
  </si>
  <si>
    <t>Седелка d 50 х 1/2" АКВА</t>
  </si>
  <si>
    <t>Гермент силиконовый Санитарный 85 мл</t>
  </si>
  <si>
    <t>Труба 50х3,0мм питьевая ПЭ-100</t>
  </si>
  <si>
    <t>Муфта 32 черн</t>
  </si>
  <si>
    <t>Контрогайка 32 черн</t>
  </si>
  <si>
    <t>Муфта 15 черн</t>
  </si>
  <si>
    <t>Контрогайка.Д 15</t>
  </si>
  <si>
    <t>Отвод 90  D 32 вода АКВА</t>
  </si>
  <si>
    <t>ПП Муфта 20</t>
  </si>
  <si>
    <t>ПП Тройник переходной 40х20х40</t>
  </si>
  <si>
    <t>Хомут ремонтный нержавеющий ДУ-50</t>
  </si>
  <si>
    <t>Муфта редукционная D 63х50 вода АКВА</t>
  </si>
  <si>
    <t>ПП Уголок 90х40</t>
  </si>
  <si>
    <t>ПП Муфта 40</t>
  </si>
  <si>
    <t>ПП труба политек PN 20 стекловолокно арм 40</t>
  </si>
  <si>
    <t>ПП муфта разъемная 40-1"1/4 н.р.</t>
  </si>
  <si>
    <t>Отвод 90  D 50 вода АКВА</t>
  </si>
  <si>
    <t>Муфта переходная с НР D 32х1 1/4" вода АКВА</t>
  </si>
  <si>
    <t>Отвод с ВнР D 50х 1 1/2" вода АКВА</t>
  </si>
  <si>
    <t>Ниппель переходной 1 1\2 х 1 1\4</t>
  </si>
  <si>
    <t>Седелка d 32 х 1/2"АКВА</t>
  </si>
  <si>
    <t>Ниппель 1/2" х 1/2"</t>
  </si>
  <si>
    <t>Седелка d 50 х 1"</t>
  </si>
  <si>
    <t>Ниппель переходной 1 1/4" Х 1"</t>
  </si>
  <si>
    <t>Муфта переходная с НР D 50х1 1/4" вода АКВА</t>
  </si>
  <si>
    <t>Муфта переходная с ВнР D 50 х1 1/4" вода АКВА</t>
  </si>
  <si>
    <t>Обратка придомовой территории</t>
  </si>
  <si>
    <t>Отчет управляющей организации ООО "Жилсервис" 2018г.</t>
  </si>
  <si>
    <t>декабрь</t>
  </si>
  <si>
    <t>12.</t>
  </si>
  <si>
    <t>стоим. ТМЦ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</si>
</sst>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0.000_ ;[Red]\-0.000\ "/>
    <numFmt numFmtId="177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horizontal="left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4" fillId="33" borderId="10" xfId="54" applyNumberFormat="1" applyFont="1" applyFill="1" applyBorder="1" applyAlignment="1">
      <alignment vertical="top" wrapText="1"/>
      <protection/>
    </xf>
    <xf numFmtId="0" fontId="0" fillId="33" borderId="10" xfId="0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textRotation="90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9" fontId="0" fillId="0" borderId="0" xfId="0" applyNumberFormat="1" applyAlignment="1">
      <alignment/>
    </xf>
    <xf numFmtId="0" fontId="3" fillId="0" borderId="10" xfId="53" applyNumberFormat="1" applyFont="1" applyBorder="1" applyAlignment="1">
      <alignment horizontal="left" vertical="top" wrapText="1" indent="8"/>
      <protection/>
    </xf>
    <xf numFmtId="0" fontId="5" fillId="2" borderId="10" xfId="53" applyNumberFormat="1" applyFont="1" applyFill="1" applyBorder="1" applyAlignment="1">
      <alignment vertical="top" wrapText="1"/>
      <protection/>
    </xf>
    <xf numFmtId="0" fontId="3" fillId="0" borderId="10" xfId="56" applyNumberFormat="1" applyFont="1" applyBorder="1" applyAlignment="1">
      <alignment vertical="top" wrapText="1"/>
      <protection/>
    </xf>
    <xf numFmtId="0" fontId="32" fillId="10" borderId="10" xfId="0" applyFont="1" applyFill="1" applyBorder="1" applyAlignment="1">
      <alignment/>
    </xf>
    <xf numFmtId="0" fontId="3" fillId="0" borderId="10" xfId="53" applyNumberFormat="1" applyFont="1" applyBorder="1" applyAlignment="1">
      <alignment vertical="top" wrapText="1"/>
      <protection/>
    </xf>
    <xf numFmtId="0" fontId="32" fillId="10" borderId="10" xfId="0" applyFont="1" applyFill="1" applyBorder="1" applyAlignment="1">
      <alignment/>
    </xf>
    <xf numFmtId="0" fontId="4" fillId="10" borderId="10" xfId="56" applyNumberFormat="1" applyFont="1" applyFill="1" applyBorder="1" applyAlignment="1">
      <alignment vertical="top" wrapText="1"/>
      <protection/>
    </xf>
    <xf numFmtId="0" fontId="3" fillId="0" borderId="10" xfId="55" applyNumberFormat="1" applyFont="1" applyBorder="1" applyAlignment="1">
      <alignment vertical="top" wrapText="1"/>
      <protection/>
    </xf>
    <xf numFmtId="0" fontId="3" fillId="0" borderId="10" xfId="52" applyNumberFormat="1" applyFont="1" applyBorder="1" applyAlignment="1">
      <alignment vertical="top" wrapText="1"/>
      <protection/>
    </xf>
    <xf numFmtId="0" fontId="32" fillId="0" borderId="10" xfId="0" applyFont="1" applyBorder="1" applyAlignment="1">
      <alignment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5" fillId="0" borderId="10" xfId="55" applyNumberFormat="1" applyFont="1" applyBorder="1" applyAlignment="1">
      <alignment horizontal="center" vertical="top" wrapText="1"/>
      <protection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1" fontId="1" fillId="33" borderId="16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0" fillId="10" borderId="10" xfId="0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 wrapText="1"/>
    </xf>
    <xf numFmtId="0" fontId="32" fillId="16" borderId="1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" fontId="3" fillId="33" borderId="10" xfId="54" applyNumberFormat="1" applyFont="1" applyFill="1" applyBorder="1" applyAlignment="1">
      <alignment horizontal="center" vertical="top"/>
      <protection/>
    </xf>
    <xf numFmtId="1" fontId="4" fillId="33" borderId="10" xfId="54" applyNumberFormat="1" applyFont="1" applyFill="1" applyBorder="1" applyAlignment="1">
      <alignment horizontal="center" vertical="top"/>
      <protection/>
    </xf>
    <xf numFmtId="1" fontId="3" fillId="0" borderId="17" xfId="54" applyNumberFormat="1" applyFont="1" applyFill="1" applyBorder="1" applyAlignment="1">
      <alignment horizontal="center" vertical="top"/>
      <protection/>
    </xf>
    <xf numFmtId="1" fontId="4" fillId="0" borderId="10" xfId="54" applyNumberFormat="1" applyFont="1" applyFill="1" applyBorder="1" applyAlignment="1">
      <alignment horizontal="center" vertical="top"/>
      <protection/>
    </xf>
    <xf numFmtId="1" fontId="3" fillId="0" borderId="10" xfId="55" applyNumberFormat="1" applyFont="1" applyBorder="1" applyAlignment="1">
      <alignment horizontal="center" vertical="top"/>
      <protection/>
    </xf>
    <xf numFmtId="1" fontId="3" fillId="0" borderId="10" xfId="53" applyNumberFormat="1" applyFont="1" applyBorder="1" applyAlignment="1">
      <alignment horizontal="center" vertical="top"/>
      <protection/>
    </xf>
    <xf numFmtId="1" fontId="41" fillId="0" borderId="10" xfId="53" applyNumberFormat="1" applyFont="1" applyBorder="1" applyAlignment="1">
      <alignment horizontal="center" vertical="top"/>
      <protection/>
    </xf>
    <xf numFmtId="1" fontId="3" fillId="34" borderId="10" xfId="56" applyNumberFormat="1" applyFont="1" applyFill="1" applyBorder="1" applyAlignment="1">
      <alignment horizontal="center" vertical="top"/>
      <protection/>
    </xf>
    <xf numFmtId="1" fontId="3" fillId="0" borderId="10" xfId="56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top"/>
      <protection/>
    </xf>
    <xf numFmtId="17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1" xfId="55" applyNumberFormat="1" applyFont="1" applyBorder="1" applyAlignment="1">
      <alignment horizontal="center" vertical="top" wrapText="1"/>
      <protection/>
    </xf>
    <xf numFmtId="0" fontId="5" fillId="0" borderId="19" xfId="55" applyNumberFormat="1" applyFont="1" applyBorder="1" applyAlignment="1">
      <alignment horizontal="center" vertical="top" wrapText="1"/>
      <protection/>
    </xf>
    <xf numFmtId="0" fontId="5" fillId="0" borderId="17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Лист1" xfId="53"/>
    <cellStyle name="Обычный_Лист2" xfId="54"/>
    <cellStyle name="Обычный_Лист3" xfId="55"/>
    <cellStyle name="Обычный_Феврал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53">
      <selection activeCell="C52" sqref="C52:C53"/>
    </sheetView>
  </sheetViews>
  <sheetFormatPr defaultColWidth="9.00390625" defaultRowHeight="12.75"/>
  <cols>
    <col min="1" max="1" width="4.125" style="0" customWidth="1"/>
    <col min="2" max="2" width="56.875" style="0" customWidth="1"/>
    <col min="3" max="3" width="6.125" style="0" customWidth="1"/>
    <col min="4" max="4" width="8.875" style="0" customWidth="1"/>
    <col min="5" max="5" width="10.125" style="0" hidden="1" customWidth="1"/>
    <col min="6" max="6" width="10.375" style="0" customWidth="1"/>
    <col min="7" max="7" width="9.125" style="0" hidden="1" customWidth="1"/>
  </cols>
  <sheetData>
    <row r="1" spans="1:6" ht="15.75" customHeight="1">
      <c r="A1" s="77" t="s">
        <v>174</v>
      </c>
      <c r="B1" s="78"/>
      <c r="C1" s="78"/>
      <c r="D1" s="78"/>
      <c r="E1" s="78"/>
      <c r="F1" s="79"/>
    </row>
    <row r="2" spans="1:6" ht="12.75">
      <c r="A2" s="80" t="s">
        <v>9</v>
      </c>
      <c r="B2" s="81"/>
      <c r="C2" s="81"/>
      <c r="D2" s="81"/>
      <c r="E2" s="81"/>
      <c r="F2" s="82"/>
    </row>
    <row r="3" spans="1:6" ht="12.75" customHeight="1">
      <c r="A3" s="85" t="s">
        <v>10</v>
      </c>
      <c r="B3" s="87" t="s">
        <v>4</v>
      </c>
      <c r="C3" s="98" t="s">
        <v>6</v>
      </c>
      <c r="D3" s="98"/>
      <c r="E3" s="98"/>
      <c r="F3" s="83" t="s">
        <v>7</v>
      </c>
    </row>
    <row r="4" spans="1:6" ht="39.75" customHeight="1">
      <c r="A4" s="86"/>
      <c r="B4" s="88"/>
      <c r="C4" s="3" t="s">
        <v>3</v>
      </c>
      <c r="D4" s="3" t="s">
        <v>177</v>
      </c>
      <c r="E4" s="3" t="s">
        <v>8</v>
      </c>
      <c r="F4" s="84"/>
    </row>
    <row r="5" spans="1:6" ht="12" customHeight="1" hidden="1">
      <c r="A5" s="10"/>
      <c r="B5" s="4"/>
      <c r="C5" s="1"/>
      <c r="D5" s="1"/>
      <c r="E5" s="1"/>
      <c r="F5" s="1">
        <v>2.77</v>
      </c>
    </row>
    <row r="6" spans="1:6" ht="18" customHeight="1">
      <c r="A6" s="10" t="s">
        <v>0</v>
      </c>
      <c r="B6" s="4" t="s">
        <v>1</v>
      </c>
      <c r="C6" s="1"/>
      <c r="D6" s="1"/>
      <c r="E6" s="1"/>
      <c r="F6" s="1"/>
    </row>
    <row r="7" spans="1:6" ht="14.25" customHeight="1">
      <c r="A7" s="73" t="s">
        <v>28</v>
      </c>
      <c r="B7" s="32" t="s">
        <v>32</v>
      </c>
      <c r="C7" s="52"/>
      <c r="D7" s="52"/>
      <c r="E7" s="11"/>
      <c r="F7" s="12"/>
    </row>
    <row r="8" spans="1:6" ht="12.75">
      <c r="A8" s="92"/>
      <c r="B8" s="33" t="s">
        <v>34</v>
      </c>
      <c r="C8" s="59">
        <v>2</v>
      </c>
      <c r="D8" s="59">
        <v>51.2</v>
      </c>
      <c r="E8" s="89">
        <v>590</v>
      </c>
      <c r="F8" s="70">
        <f>E8*F5</f>
        <v>1634.3</v>
      </c>
    </row>
    <row r="9" spans="1:6" ht="12.75" customHeight="1">
      <c r="A9" s="92"/>
      <c r="B9" s="33" t="s">
        <v>35</v>
      </c>
      <c r="C9" s="59">
        <v>1</v>
      </c>
      <c r="D9" s="59">
        <v>538.8</v>
      </c>
      <c r="E9" s="91"/>
      <c r="F9" s="71"/>
    </row>
    <row r="10" spans="1:6" ht="15">
      <c r="A10" s="92"/>
      <c r="B10" s="34" t="s">
        <v>36</v>
      </c>
      <c r="C10" s="52"/>
      <c r="D10" s="52"/>
      <c r="E10" s="25"/>
      <c r="F10" s="26"/>
    </row>
    <row r="11" spans="1:6" ht="12.75">
      <c r="A11" s="92"/>
      <c r="B11" s="33" t="s">
        <v>37</v>
      </c>
      <c r="C11" s="59">
        <v>0.6</v>
      </c>
      <c r="D11" s="59">
        <v>87</v>
      </c>
      <c r="E11" s="89">
        <v>7692.3</v>
      </c>
      <c r="F11" s="70">
        <f>E11*F5</f>
        <v>21307.671000000002</v>
      </c>
    </row>
    <row r="12" spans="1:6" ht="12.75">
      <c r="A12" s="92"/>
      <c r="B12" s="33" t="s">
        <v>38</v>
      </c>
      <c r="C12" s="59">
        <v>1</v>
      </c>
      <c r="D12" s="59">
        <v>59.6</v>
      </c>
      <c r="E12" s="90"/>
      <c r="F12" s="72"/>
    </row>
    <row r="13" spans="1:6" ht="12.75">
      <c r="A13" s="92"/>
      <c r="B13" s="33" t="s">
        <v>39</v>
      </c>
      <c r="C13" s="59">
        <v>1</v>
      </c>
      <c r="D13" s="59">
        <v>9.1</v>
      </c>
      <c r="E13" s="90"/>
      <c r="F13" s="72"/>
    </row>
    <row r="14" spans="1:6" ht="12.75">
      <c r="A14" s="92"/>
      <c r="B14" s="33" t="s">
        <v>40</v>
      </c>
      <c r="C14" s="59">
        <v>1</v>
      </c>
      <c r="D14" s="59">
        <v>174.5</v>
      </c>
      <c r="E14" s="90"/>
      <c r="F14" s="72"/>
    </row>
    <row r="15" spans="1:6" ht="12.75">
      <c r="A15" s="92"/>
      <c r="B15" s="33" t="s">
        <v>41</v>
      </c>
      <c r="C15" s="59">
        <v>2.5</v>
      </c>
      <c r="D15" s="59">
        <v>232</v>
      </c>
      <c r="E15" s="90"/>
      <c r="F15" s="72"/>
    </row>
    <row r="16" spans="1:6" ht="12.75">
      <c r="A16" s="92"/>
      <c r="B16" s="33" t="s">
        <v>42</v>
      </c>
      <c r="C16" s="59">
        <v>5</v>
      </c>
      <c r="D16" s="59">
        <v>261.91</v>
      </c>
      <c r="E16" s="90"/>
      <c r="F16" s="72"/>
    </row>
    <row r="17" spans="1:6" ht="12.75">
      <c r="A17" s="92"/>
      <c r="B17" s="33" t="s">
        <v>43</v>
      </c>
      <c r="C17" s="59">
        <v>4</v>
      </c>
      <c r="D17" s="59">
        <v>65.6</v>
      </c>
      <c r="E17" s="90"/>
      <c r="F17" s="72"/>
    </row>
    <row r="18" spans="1:6" ht="12.75">
      <c r="A18" s="92"/>
      <c r="B18" s="33" t="s">
        <v>31</v>
      </c>
      <c r="C18" s="59">
        <v>1</v>
      </c>
      <c r="D18" s="59">
        <v>820</v>
      </c>
      <c r="E18" s="90"/>
      <c r="F18" s="72"/>
    </row>
    <row r="19" spans="1:6" ht="12.75">
      <c r="A19" s="92"/>
      <c r="B19" s="33" t="s">
        <v>44</v>
      </c>
      <c r="C19" s="59">
        <v>2</v>
      </c>
      <c r="D19" s="59">
        <v>370</v>
      </c>
      <c r="E19" s="90"/>
      <c r="F19" s="72"/>
    </row>
    <row r="20" spans="1:6" ht="13.5" customHeight="1">
      <c r="A20" s="92"/>
      <c r="B20" s="33" t="s">
        <v>45</v>
      </c>
      <c r="C20" s="59">
        <v>3</v>
      </c>
      <c r="D20" s="59">
        <v>801.9</v>
      </c>
      <c r="E20" s="90"/>
      <c r="F20" s="72"/>
    </row>
    <row r="21" spans="1:6" ht="12.75">
      <c r="A21" s="92"/>
      <c r="B21" s="33" t="s">
        <v>46</v>
      </c>
      <c r="C21" s="59">
        <v>4</v>
      </c>
      <c r="D21" s="59">
        <v>166</v>
      </c>
      <c r="E21" s="90"/>
      <c r="F21" s="72"/>
    </row>
    <row r="22" spans="1:6" ht="12.75">
      <c r="A22" s="92"/>
      <c r="B22" s="33" t="s">
        <v>47</v>
      </c>
      <c r="C22" s="59">
        <v>1</v>
      </c>
      <c r="D22" s="59">
        <v>45</v>
      </c>
      <c r="E22" s="90"/>
      <c r="F22" s="72"/>
    </row>
    <row r="23" spans="1:6" ht="12.75">
      <c r="A23" s="92"/>
      <c r="B23" s="33" t="s">
        <v>48</v>
      </c>
      <c r="C23" s="59">
        <v>4</v>
      </c>
      <c r="D23" s="59">
        <v>114.8</v>
      </c>
      <c r="E23" s="90"/>
      <c r="F23" s="72"/>
    </row>
    <row r="24" spans="1:6" ht="12.75">
      <c r="A24" s="92"/>
      <c r="B24" s="33" t="s">
        <v>49</v>
      </c>
      <c r="C24" s="59">
        <v>1</v>
      </c>
      <c r="D24" s="59">
        <v>8</v>
      </c>
      <c r="E24" s="90"/>
      <c r="F24" s="72"/>
    </row>
    <row r="25" spans="1:6" ht="12.75">
      <c r="A25" s="92"/>
      <c r="B25" s="33" t="s">
        <v>50</v>
      </c>
      <c r="C25" s="59">
        <v>4</v>
      </c>
      <c r="D25" s="59">
        <v>86.2</v>
      </c>
      <c r="E25" s="90"/>
      <c r="F25" s="72"/>
    </row>
    <row r="26" spans="1:6" ht="15" customHeight="1">
      <c r="A26" s="92"/>
      <c r="B26" s="33" t="s">
        <v>51</v>
      </c>
      <c r="C26" s="59">
        <v>1</v>
      </c>
      <c r="D26" s="59">
        <v>22.4</v>
      </c>
      <c r="E26" s="90"/>
      <c r="F26" s="72"/>
    </row>
    <row r="27" spans="1:6" ht="14.25" customHeight="1">
      <c r="A27" s="92"/>
      <c r="B27" s="33" t="s">
        <v>33</v>
      </c>
      <c r="C27" s="59">
        <v>4</v>
      </c>
      <c r="D27" s="59">
        <v>210.4</v>
      </c>
      <c r="E27" s="90"/>
      <c r="F27" s="72"/>
    </row>
    <row r="28" spans="1:6" ht="14.25" customHeight="1">
      <c r="A28" s="92"/>
      <c r="B28" s="33" t="s">
        <v>52</v>
      </c>
      <c r="C28" s="59">
        <v>12</v>
      </c>
      <c r="D28" s="59">
        <v>1349.42</v>
      </c>
      <c r="E28" s="90"/>
      <c r="F28" s="72"/>
    </row>
    <row r="29" spans="1:6" ht="14.25" customHeight="1">
      <c r="A29" s="92"/>
      <c r="B29" s="33" t="s">
        <v>53</v>
      </c>
      <c r="C29" s="59">
        <v>5.5</v>
      </c>
      <c r="D29" s="59">
        <v>653.9</v>
      </c>
      <c r="E29" s="90"/>
      <c r="F29" s="72"/>
    </row>
    <row r="30" spans="1:6" ht="14.25" customHeight="1">
      <c r="A30" s="93"/>
      <c r="B30" s="33" t="s">
        <v>54</v>
      </c>
      <c r="C30" s="59">
        <v>11</v>
      </c>
      <c r="D30" s="60">
        <v>2154.57</v>
      </c>
      <c r="E30" s="91"/>
      <c r="F30" s="71"/>
    </row>
    <row r="31" spans="1:6" ht="14.25" customHeight="1">
      <c r="A31" s="73" t="s">
        <v>29</v>
      </c>
      <c r="B31" s="35" t="s">
        <v>55</v>
      </c>
      <c r="C31" s="61"/>
      <c r="D31" s="61"/>
      <c r="E31" s="27"/>
      <c r="F31" s="26"/>
    </row>
    <row r="32" spans="1:6" ht="14.25" customHeight="1">
      <c r="A32" s="74"/>
      <c r="B32" s="31" t="s">
        <v>37</v>
      </c>
      <c r="C32" s="62">
        <v>0.2</v>
      </c>
      <c r="D32" s="62">
        <v>29</v>
      </c>
      <c r="E32" s="68">
        <v>719</v>
      </c>
      <c r="F32" s="70">
        <f>E32*F5</f>
        <v>1991.63</v>
      </c>
    </row>
    <row r="33" spans="1:6" ht="14.25" customHeight="1">
      <c r="A33" s="74"/>
      <c r="B33" s="31" t="s">
        <v>41</v>
      </c>
      <c r="C33" s="62">
        <v>5</v>
      </c>
      <c r="D33" s="62">
        <v>464</v>
      </c>
      <c r="E33" s="76"/>
      <c r="F33" s="72"/>
    </row>
    <row r="34" spans="1:6" ht="14.25" customHeight="1">
      <c r="A34" s="74"/>
      <c r="B34" s="31" t="s">
        <v>56</v>
      </c>
      <c r="C34" s="62">
        <v>1</v>
      </c>
      <c r="D34" s="62">
        <v>185</v>
      </c>
      <c r="E34" s="76"/>
      <c r="F34" s="72"/>
    </row>
    <row r="35" spans="1:6" ht="14.25" customHeight="1">
      <c r="A35" s="74"/>
      <c r="B35" s="31" t="s">
        <v>49</v>
      </c>
      <c r="C35" s="62">
        <v>3</v>
      </c>
      <c r="D35" s="62">
        <v>24</v>
      </c>
      <c r="E35" s="76"/>
      <c r="F35" s="72"/>
    </row>
    <row r="36" spans="1:6" ht="14.25" customHeight="1">
      <c r="A36" s="74"/>
      <c r="B36" s="31" t="s">
        <v>57</v>
      </c>
      <c r="C36" s="62">
        <v>1</v>
      </c>
      <c r="D36" s="62">
        <v>17</v>
      </c>
      <c r="E36" s="69"/>
      <c r="F36" s="71"/>
    </row>
    <row r="37" spans="1:6" ht="14.25" customHeight="1">
      <c r="A37" s="74"/>
      <c r="B37" s="32" t="s">
        <v>59</v>
      </c>
      <c r="C37" s="61"/>
      <c r="D37" s="61"/>
      <c r="E37" s="27"/>
      <c r="F37" s="26"/>
    </row>
    <row r="38" spans="1:6" ht="14.25" customHeight="1">
      <c r="A38" s="74"/>
      <c r="B38" s="31" t="s">
        <v>52</v>
      </c>
      <c r="C38" s="62">
        <v>7</v>
      </c>
      <c r="D38" s="62">
        <v>958.9</v>
      </c>
      <c r="E38" s="68">
        <v>1246.9</v>
      </c>
      <c r="F38" s="70">
        <f>E38*F5</f>
        <v>3453.9130000000005</v>
      </c>
    </row>
    <row r="39" spans="1:6" ht="14.25" customHeight="1">
      <c r="A39" s="75"/>
      <c r="B39" s="31" t="s">
        <v>58</v>
      </c>
      <c r="C39" s="62">
        <v>1</v>
      </c>
      <c r="D39" s="62">
        <v>288</v>
      </c>
      <c r="E39" s="69"/>
      <c r="F39" s="71"/>
    </row>
    <row r="40" spans="1:6" ht="14.25" customHeight="1">
      <c r="A40" s="65" t="s">
        <v>63</v>
      </c>
      <c r="B40" s="34" t="s">
        <v>61</v>
      </c>
      <c r="C40" s="52"/>
      <c r="D40" s="52"/>
      <c r="E40" s="9"/>
      <c r="F40" s="7"/>
    </row>
    <row r="41" spans="1:6" ht="14.25" customHeight="1">
      <c r="A41" s="66"/>
      <c r="B41" s="36" t="s">
        <v>62</v>
      </c>
      <c r="C41" s="58">
        <v>1</v>
      </c>
      <c r="D41" s="58">
        <v>54</v>
      </c>
      <c r="E41" s="9">
        <v>54</v>
      </c>
      <c r="F41" s="7">
        <f>E41*F5</f>
        <v>149.58</v>
      </c>
    </row>
    <row r="42" spans="1:6" ht="14.25" customHeight="1">
      <c r="A42" s="65" t="s">
        <v>69</v>
      </c>
      <c r="B42" s="32" t="s">
        <v>64</v>
      </c>
      <c r="C42" s="52"/>
      <c r="D42" s="52"/>
      <c r="E42" s="9"/>
      <c r="F42" s="7"/>
    </row>
    <row r="43" spans="1:6" ht="14.25" customHeight="1">
      <c r="A43" s="66"/>
      <c r="B43" s="37" t="s">
        <v>65</v>
      </c>
      <c r="C43" s="63">
        <v>24</v>
      </c>
      <c r="D43" s="63">
        <v>456</v>
      </c>
      <c r="E43" s="68">
        <v>5081</v>
      </c>
      <c r="F43" s="7"/>
    </row>
    <row r="44" spans="1:6" ht="14.25" customHeight="1">
      <c r="A44" s="66"/>
      <c r="B44" s="37" t="s">
        <v>66</v>
      </c>
      <c r="C44" s="63">
        <v>50</v>
      </c>
      <c r="D44" s="63">
        <v>4625</v>
      </c>
      <c r="E44" s="69"/>
      <c r="F44" s="26"/>
    </row>
    <row r="45" spans="1:6" ht="14.25" customHeight="1">
      <c r="A45" s="66"/>
      <c r="B45" s="32" t="s">
        <v>68</v>
      </c>
      <c r="C45" s="52"/>
      <c r="D45" s="52"/>
      <c r="E45" s="9"/>
      <c r="F45" s="7"/>
    </row>
    <row r="46" spans="1:6" ht="14.25" customHeight="1">
      <c r="A46" s="66"/>
      <c r="B46" s="37" t="s">
        <v>67</v>
      </c>
      <c r="C46" s="63">
        <v>1</v>
      </c>
      <c r="D46" s="63">
        <v>46</v>
      </c>
      <c r="E46" s="68">
        <v>86</v>
      </c>
      <c r="F46" s="70">
        <f>E46*F5</f>
        <v>238.22</v>
      </c>
    </row>
    <row r="47" spans="1:6" ht="14.25" customHeight="1">
      <c r="A47" s="67"/>
      <c r="B47" s="37" t="s">
        <v>60</v>
      </c>
      <c r="C47" s="63">
        <v>1</v>
      </c>
      <c r="D47" s="63">
        <v>40</v>
      </c>
      <c r="E47" s="69"/>
      <c r="F47" s="71"/>
    </row>
    <row r="48" spans="1:6" ht="14.25" customHeight="1">
      <c r="A48" s="66"/>
      <c r="B48" s="32" t="s">
        <v>72</v>
      </c>
      <c r="C48" s="52"/>
      <c r="D48" s="52"/>
      <c r="E48" s="9"/>
      <c r="F48" s="7"/>
    </row>
    <row r="49" spans="1:6" ht="14.25" customHeight="1">
      <c r="A49" s="66"/>
      <c r="B49" s="1" t="s">
        <v>73</v>
      </c>
      <c r="C49" s="52">
        <v>1</v>
      </c>
      <c r="D49" s="52">
        <v>12</v>
      </c>
      <c r="E49" s="68">
        <v>574.26</v>
      </c>
      <c r="F49" s="70">
        <f>E49*F5</f>
        <v>1590.7002</v>
      </c>
    </row>
    <row r="50" spans="1:6" ht="14.25" customHeight="1">
      <c r="A50" s="66"/>
      <c r="B50" s="1" t="s">
        <v>41</v>
      </c>
      <c r="C50" s="52">
        <v>1</v>
      </c>
      <c r="D50" s="52">
        <v>464</v>
      </c>
      <c r="E50" s="76"/>
      <c r="F50" s="72"/>
    </row>
    <row r="51" spans="1:6" ht="14.25" customHeight="1">
      <c r="A51" s="66"/>
      <c r="B51" s="1" t="s">
        <v>42</v>
      </c>
      <c r="C51" s="52">
        <v>5</v>
      </c>
      <c r="D51" s="52">
        <v>15.71</v>
      </c>
      <c r="E51" s="76"/>
      <c r="F51" s="72"/>
    </row>
    <row r="52" spans="1:6" ht="14.25" customHeight="1">
      <c r="A52" s="66"/>
      <c r="B52" s="1" t="s">
        <v>37</v>
      </c>
      <c r="C52" s="64">
        <v>0.3</v>
      </c>
      <c r="D52" s="52">
        <v>29</v>
      </c>
      <c r="E52" s="76"/>
      <c r="F52" s="72"/>
    </row>
    <row r="53" spans="1:6" ht="14.25" customHeight="1">
      <c r="A53" s="66"/>
      <c r="B53" s="1" t="s">
        <v>49</v>
      </c>
      <c r="C53" s="64">
        <v>0.2</v>
      </c>
      <c r="D53" s="52">
        <v>32</v>
      </c>
      <c r="E53" s="76"/>
      <c r="F53" s="72"/>
    </row>
    <row r="54" spans="1:6" ht="14.25" customHeight="1">
      <c r="A54" s="66"/>
      <c r="B54" s="1" t="s">
        <v>50</v>
      </c>
      <c r="C54" s="52">
        <v>4</v>
      </c>
      <c r="D54" s="52">
        <v>21.55</v>
      </c>
      <c r="E54" s="69"/>
      <c r="F54" s="71"/>
    </row>
    <row r="55" spans="1:6" ht="14.25" customHeight="1">
      <c r="A55" s="66"/>
      <c r="B55" s="32" t="s">
        <v>94</v>
      </c>
      <c r="C55" s="52"/>
      <c r="D55" s="52"/>
      <c r="E55" s="9"/>
      <c r="F55" s="7"/>
    </row>
    <row r="56" spans="1:6" ht="14.25" customHeight="1">
      <c r="A56" s="66"/>
      <c r="B56" s="1" t="s">
        <v>74</v>
      </c>
      <c r="C56" s="52">
        <v>1</v>
      </c>
      <c r="D56" s="52">
        <v>40</v>
      </c>
      <c r="E56" s="9">
        <v>40</v>
      </c>
      <c r="F56" s="7">
        <f>E56*F5</f>
        <v>110.8</v>
      </c>
    </row>
    <row r="57" spans="1:6" ht="14.25" customHeight="1">
      <c r="A57" s="66"/>
      <c r="B57" s="38" t="s">
        <v>95</v>
      </c>
      <c r="C57" s="52"/>
      <c r="D57" s="52"/>
      <c r="E57" s="9"/>
      <c r="F57" s="7"/>
    </row>
    <row r="58" spans="1:6" ht="14.25" customHeight="1">
      <c r="A58" s="66"/>
      <c r="B58" s="1" t="s">
        <v>75</v>
      </c>
      <c r="C58" s="52">
        <v>1</v>
      </c>
      <c r="D58" s="52">
        <v>735.3</v>
      </c>
      <c r="E58" s="68">
        <v>4546.68</v>
      </c>
      <c r="F58" s="70">
        <f>E58*F5</f>
        <v>12594.303600000001</v>
      </c>
    </row>
    <row r="59" spans="1:6" ht="14.25" customHeight="1">
      <c r="A59" s="66"/>
      <c r="B59" s="1" t="s">
        <v>76</v>
      </c>
      <c r="C59" s="52">
        <v>43</v>
      </c>
      <c r="D59" s="52">
        <v>413.2</v>
      </c>
      <c r="E59" s="76"/>
      <c r="F59" s="72"/>
    </row>
    <row r="60" spans="1:6" ht="14.25" customHeight="1">
      <c r="A60" s="66"/>
      <c r="B60" s="1" t="s">
        <v>77</v>
      </c>
      <c r="C60" s="52">
        <v>20</v>
      </c>
      <c r="D60" s="52">
        <v>316.78</v>
      </c>
      <c r="E60" s="76"/>
      <c r="F60" s="72"/>
    </row>
    <row r="61" spans="1:6" ht="14.25" customHeight="1">
      <c r="A61" s="66"/>
      <c r="B61" s="1" t="s">
        <v>78</v>
      </c>
      <c r="C61" s="52">
        <v>4</v>
      </c>
      <c r="D61" s="52">
        <v>63</v>
      </c>
      <c r="E61" s="76"/>
      <c r="F61" s="72"/>
    </row>
    <row r="62" spans="1:6" ht="14.25" customHeight="1">
      <c r="A62" s="66"/>
      <c r="B62" s="1" t="s">
        <v>79</v>
      </c>
      <c r="C62" s="52">
        <v>3</v>
      </c>
      <c r="D62" s="52">
        <v>2333.8</v>
      </c>
      <c r="E62" s="76"/>
      <c r="F62" s="72"/>
    </row>
    <row r="63" spans="1:6" ht="14.25" customHeight="1">
      <c r="A63" s="66"/>
      <c r="B63" s="1" t="s">
        <v>80</v>
      </c>
      <c r="C63" s="52">
        <v>20</v>
      </c>
      <c r="D63" s="52">
        <v>266.5</v>
      </c>
      <c r="E63" s="76"/>
      <c r="F63" s="72"/>
    </row>
    <row r="64" spans="1:6" ht="14.25" customHeight="1">
      <c r="A64" s="66"/>
      <c r="B64" s="1" t="s">
        <v>81</v>
      </c>
      <c r="C64" s="52">
        <v>2</v>
      </c>
      <c r="D64" s="52">
        <v>263.2</v>
      </c>
      <c r="E64" s="76"/>
      <c r="F64" s="72"/>
    </row>
    <row r="65" spans="1:6" ht="14.25" customHeight="1">
      <c r="A65" s="66"/>
      <c r="B65" s="1" t="s">
        <v>82</v>
      </c>
      <c r="C65" s="52">
        <v>1.8</v>
      </c>
      <c r="D65" s="52">
        <v>154.9</v>
      </c>
      <c r="E65" s="69"/>
      <c r="F65" s="71"/>
    </row>
    <row r="66" spans="1:6" ht="14.25" customHeight="1">
      <c r="A66" s="66"/>
      <c r="B66" s="32" t="s">
        <v>83</v>
      </c>
      <c r="C66" s="52"/>
      <c r="D66" s="52"/>
      <c r="E66" s="9"/>
      <c r="F66" s="7"/>
    </row>
    <row r="67" spans="1:6" ht="14.25" customHeight="1">
      <c r="A67" s="66"/>
      <c r="B67" s="1" t="s">
        <v>84</v>
      </c>
      <c r="C67" s="52">
        <v>1</v>
      </c>
      <c r="D67" s="52">
        <v>99</v>
      </c>
      <c r="E67" s="68">
        <v>258.4</v>
      </c>
      <c r="F67" s="70">
        <f>E67*F5</f>
        <v>715.7679999999999</v>
      </c>
    </row>
    <row r="68" spans="1:6" ht="14.25" customHeight="1">
      <c r="A68" s="66"/>
      <c r="B68" s="1" t="s">
        <v>85</v>
      </c>
      <c r="C68" s="52">
        <v>1</v>
      </c>
      <c r="D68" s="52">
        <v>159.4</v>
      </c>
      <c r="E68" s="69"/>
      <c r="F68" s="71"/>
    </row>
    <row r="69" spans="1:6" ht="14.25" customHeight="1">
      <c r="A69" s="66"/>
      <c r="B69" s="32" t="s">
        <v>86</v>
      </c>
      <c r="C69" s="52"/>
      <c r="D69" s="52"/>
      <c r="E69" s="9"/>
      <c r="F69" s="7"/>
    </row>
    <row r="70" spans="1:6" ht="14.25" customHeight="1">
      <c r="A70" s="67"/>
      <c r="B70" s="1" t="s">
        <v>87</v>
      </c>
      <c r="C70" s="52">
        <v>7</v>
      </c>
      <c r="D70" s="52">
        <v>924.98</v>
      </c>
      <c r="E70" s="9">
        <v>924.98</v>
      </c>
      <c r="F70" s="7">
        <f>E70*F5</f>
        <v>2562.1946000000003</v>
      </c>
    </row>
    <row r="71" spans="1:6" ht="14.25" customHeight="1">
      <c r="A71" s="65" t="s">
        <v>93</v>
      </c>
      <c r="B71" s="32" t="s">
        <v>96</v>
      </c>
      <c r="C71" s="52"/>
      <c r="D71" s="52"/>
      <c r="E71" s="9"/>
      <c r="F71" s="7"/>
    </row>
    <row r="72" spans="1:6" ht="14.25" customHeight="1">
      <c r="A72" s="66"/>
      <c r="B72" s="1" t="s">
        <v>89</v>
      </c>
      <c r="C72" s="52">
        <v>3</v>
      </c>
      <c r="D72" s="52">
        <v>36</v>
      </c>
      <c r="E72" s="68">
        <v>150</v>
      </c>
      <c r="F72" s="70">
        <f>E72*F5</f>
        <v>415.5</v>
      </c>
    </row>
    <row r="73" spans="1:6" ht="14.25" customHeight="1">
      <c r="A73" s="66"/>
      <c r="B73" s="1" t="s">
        <v>74</v>
      </c>
      <c r="C73" s="52">
        <v>1</v>
      </c>
      <c r="D73" s="52">
        <v>40</v>
      </c>
      <c r="E73" s="76"/>
      <c r="F73" s="72"/>
    </row>
    <row r="74" spans="1:6" ht="14.25" customHeight="1">
      <c r="A74" s="66"/>
      <c r="B74" s="1" t="s">
        <v>90</v>
      </c>
      <c r="C74" s="52">
        <v>1</v>
      </c>
      <c r="D74" s="52">
        <v>74</v>
      </c>
      <c r="E74" s="69"/>
      <c r="F74" s="71"/>
    </row>
    <row r="75" spans="1:6" ht="14.25" customHeight="1">
      <c r="A75" s="65" t="s">
        <v>102</v>
      </c>
      <c r="B75" s="32" t="s">
        <v>103</v>
      </c>
      <c r="C75" s="52"/>
      <c r="D75" s="52"/>
      <c r="E75" s="9"/>
      <c r="F75" s="7"/>
    </row>
    <row r="76" spans="1:6" ht="14.25" customHeight="1">
      <c r="A76" s="66"/>
      <c r="B76" s="1" t="s">
        <v>97</v>
      </c>
      <c r="C76" s="52">
        <v>1</v>
      </c>
      <c r="D76" s="52">
        <v>260</v>
      </c>
      <c r="E76" s="68">
        <v>338.1</v>
      </c>
      <c r="F76" s="70">
        <f>E76*F5</f>
        <v>936.537</v>
      </c>
    </row>
    <row r="77" spans="1:6" ht="14.25" customHeight="1">
      <c r="A77" s="66"/>
      <c r="B77" s="1" t="s">
        <v>98</v>
      </c>
      <c r="C77" s="52">
        <v>2</v>
      </c>
      <c r="D77" s="52">
        <v>40</v>
      </c>
      <c r="E77" s="76"/>
      <c r="F77" s="72"/>
    </row>
    <row r="78" spans="1:6" ht="14.25" customHeight="1">
      <c r="A78" s="66"/>
      <c r="B78" s="1" t="s">
        <v>99</v>
      </c>
      <c r="C78" s="52">
        <v>1</v>
      </c>
      <c r="D78" s="52">
        <v>15.1</v>
      </c>
      <c r="E78" s="76"/>
      <c r="F78" s="72"/>
    </row>
    <row r="79" spans="1:6" ht="14.25" customHeight="1">
      <c r="A79" s="66"/>
      <c r="B79" s="1" t="s">
        <v>100</v>
      </c>
      <c r="C79" s="52">
        <v>1</v>
      </c>
      <c r="D79" s="52">
        <v>15.5</v>
      </c>
      <c r="E79" s="76"/>
      <c r="F79" s="72"/>
    </row>
    <row r="80" spans="1:6" ht="14.25" customHeight="1">
      <c r="A80" s="67"/>
      <c r="B80" s="1" t="s">
        <v>101</v>
      </c>
      <c r="C80" s="52">
        <v>1</v>
      </c>
      <c r="D80" s="52">
        <v>7.5</v>
      </c>
      <c r="E80" s="69"/>
      <c r="F80" s="71"/>
    </row>
    <row r="81" spans="1:6" ht="14.25" customHeight="1">
      <c r="A81" s="65" t="s">
        <v>117</v>
      </c>
      <c r="B81" s="32" t="s">
        <v>104</v>
      </c>
      <c r="C81" s="52"/>
      <c r="D81" s="52"/>
      <c r="E81" s="9"/>
      <c r="F81" s="7"/>
    </row>
    <row r="82" spans="1:6" ht="14.25" customHeight="1">
      <c r="A82" s="66"/>
      <c r="B82" s="1" t="s">
        <v>105</v>
      </c>
      <c r="C82" s="52">
        <v>1</v>
      </c>
      <c r="D82" s="52">
        <v>33.98</v>
      </c>
      <c r="E82" s="68">
        <v>347.98</v>
      </c>
      <c r="F82" s="70">
        <f>E82*F5</f>
        <v>963.9046000000001</v>
      </c>
    </row>
    <row r="83" spans="1:6" ht="14.25" customHeight="1">
      <c r="A83" s="66"/>
      <c r="B83" s="1" t="s">
        <v>106</v>
      </c>
      <c r="C83" s="52">
        <v>3</v>
      </c>
      <c r="D83" s="52">
        <v>68.1</v>
      </c>
      <c r="E83" s="76"/>
      <c r="F83" s="72"/>
    </row>
    <row r="84" spans="1:6" ht="14.25" customHeight="1">
      <c r="A84" s="66"/>
      <c r="B84" s="1" t="s">
        <v>107</v>
      </c>
      <c r="C84" s="52">
        <v>5</v>
      </c>
      <c r="D84" s="52">
        <v>22.9</v>
      </c>
      <c r="E84" s="76"/>
      <c r="F84" s="72"/>
    </row>
    <row r="85" spans="1:6" ht="14.25" customHeight="1">
      <c r="A85" s="66"/>
      <c r="B85" s="1" t="s">
        <v>108</v>
      </c>
      <c r="C85" s="52">
        <v>1</v>
      </c>
      <c r="D85" s="52">
        <v>3</v>
      </c>
      <c r="E85" s="76"/>
      <c r="F85" s="72"/>
    </row>
    <row r="86" spans="1:6" ht="14.25" customHeight="1">
      <c r="A86" s="66"/>
      <c r="B86" s="1" t="s">
        <v>109</v>
      </c>
      <c r="C86" s="52">
        <v>1</v>
      </c>
      <c r="D86" s="52">
        <v>110</v>
      </c>
      <c r="E86" s="76"/>
      <c r="F86" s="72"/>
    </row>
    <row r="87" spans="1:6" ht="14.25" customHeight="1">
      <c r="A87" s="66"/>
      <c r="B87" s="1" t="s">
        <v>110</v>
      </c>
      <c r="C87" s="52">
        <v>1</v>
      </c>
      <c r="D87" s="52">
        <v>10</v>
      </c>
      <c r="E87" s="76"/>
      <c r="F87" s="72"/>
    </row>
    <row r="88" spans="1:6" ht="14.25" customHeight="1">
      <c r="A88" s="66"/>
      <c r="B88" s="1" t="s">
        <v>111</v>
      </c>
      <c r="C88" s="52">
        <v>1</v>
      </c>
      <c r="D88" s="52">
        <v>100</v>
      </c>
      <c r="E88" s="69"/>
      <c r="F88" s="71"/>
    </row>
    <row r="89" spans="1:6" ht="14.25" customHeight="1">
      <c r="A89" s="66"/>
      <c r="B89" s="32" t="s">
        <v>112</v>
      </c>
      <c r="C89" s="52"/>
      <c r="D89" s="52"/>
      <c r="E89" s="9"/>
      <c r="F89" s="7"/>
    </row>
    <row r="90" spans="1:6" ht="14.25" customHeight="1">
      <c r="A90" s="66"/>
      <c r="B90" s="1" t="s">
        <v>113</v>
      </c>
      <c r="C90" s="52">
        <v>1</v>
      </c>
      <c r="D90" s="52">
        <v>20</v>
      </c>
      <c r="E90" s="68">
        <v>98.17</v>
      </c>
      <c r="F90" s="70">
        <f>E90*F5</f>
        <v>271.9309</v>
      </c>
    </row>
    <row r="91" spans="1:6" ht="14.25" customHeight="1">
      <c r="A91" s="66"/>
      <c r="B91" s="1" t="s">
        <v>114</v>
      </c>
      <c r="C91" s="52">
        <v>1</v>
      </c>
      <c r="D91" s="52">
        <v>78.17</v>
      </c>
      <c r="E91" s="69"/>
      <c r="F91" s="71"/>
    </row>
    <row r="92" spans="1:6" ht="14.25" customHeight="1">
      <c r="A92" s="66"/>
      <c r="B92" s="32" t="s">
        <v>32</v>
      </c>
      <c r="C92" s="52"/>
      <c r="D92" s="52"/>
      <c r="E92" s="9"/>
      <c r="F92" s="7"/>
    </row>
    <row r="93" spans="1:6" ht="14.25" customHeight="1">
      <c r="A93" s="66"/>
      <c r="B93" s="1" t="s">
        <v>115</v>
      </c>
      <c r="C93" s="52">
        <v>1</v>
      </c>
      <c r="D93" s="52">
        <v>131.6</v>
      </c>
      <c r="E93" s="9">
        <v>131.6</v>
      </c>
      <c r="F93" s="7">
        <f>E93*F5</f>
        <v>364.532</v>
      </c>
    </row>
    <row r="94" spans="1:6" s="47" customFormat="1" ht="14.25" customHeight="1">
      <c r="A94" s="66"/>
      <c r="B94" s="32" t="s">
        <v>116</v>
      </c>
      <c r="C94" s="53"/>
      <c r="D94" s="53"/>
      <c r="E94" s="48"/>
      <c r="F94" s="49"/>
    </row>
    <row r="95" spans="1:6" ht="14.25" customHeight="1">
      <c r="A95" s="67"/>
      <c r="B95" s="1" t="s">
        <v>74</v>
      </c>
      <c r="C95" s="52">
        <v>1</v>
      </c>
      <c r="D95" s="52">
        <v>40</v>
      </c>
      <c r="E95" s="9">
        <v>40</v>
      </c>
      <c r="F95" s="7">
        <f>E95*F5</f>
        <v>110.8</v>
      </c>
    </row>
    <row r="96" spans="1:6" ht="14.25" customHeight="1">
      <c r="A96" s="65" t="s">
        <v>121</v>
      </c>
      <c r="B96" s="32" t="s">
        <v>122</v>
      </c>
      <c r="C96" s="52"/>
      <c r="D96" s="52"/>
      <c r="E96" s="9"/>
      <c r="F96" s="7"/>
    </row>
    <row r="97" spans="1:6" ht="14.25" customHeight="1">
      <c r="A97" s="66"/>
      <c r="B97" s="1" t="s">
        <v>118</v>
      </c>
      <c r="C97" s="52">
        <v>10</v>
      </c>
      <c r="D97" s="52">
        <v>105</v>
      </c>
      <c r="E97" s="68">
        <v>425</v>
      </c>
      <c r="F97" s="70">
        <f>E97*F5</f>
        <v>1177.25</v>
      </c>
    </row>
    <row r="98" spans="1:6" ht="14.25" customHeight="1">
      <c r="A98" s="66"/>
      <c r="B98" s="1" t="s">
        <v>119</v>
      </c>
      <c r="C98" s="52">
        <v>10</v>
      </c>
      <c r="D98" s="52">
        <v>240</v>
      </c>
      <c r="E98" s="76"/>
      <c r="F98" s="72"/>
    </row>
    <row r="99" spans="1:6" ht="14.25" customHeight="1">
      <c r="A99" s="67"/>
      <c r="B99" s="1" t="s">
        <v>120</v>
      </c>
      <c r="C99" s="52">
        <v>2</v>
      </c>
      <c r="D99" s="52">
        <v>80</v>
      </c>
      <c r="E99" s="69"/>
      <c r="F99" s="71"/>
    </row>
    <row r="100" spans="1:6" ht="14.25" customHeight="1">
      <c r="A100" s="65" t="s">
        <v>132</v>
      </c>
      <c r="B100" s="50" t="s">
        <v>123</v>
      </c>
      <c r="C100" s="52"/>
      <c r="D100" s="52"/>
      <c r="E100" s="9"/>
      <c r="F100" s="7"/>
    </row>
    <row r="101" spans="1:6" ht="14.25" customHeight="1">
      <c r="A101" s="66"/>
      <c r="B101" s="1" t="s">
        <v>90</v>
      </c>
      <c r="C101" s="52">
        <v>1</v>
      </c>
      <c r="D101" s="52">
        <v>74</v>
      </c>
      <c r="E101" s="68">
        <v>160.57</v>
      </c>
      <c r="F101" s="70">
        <f>E101*F5</f>
        <v>444.77889999999996</v>
      </c>
    </row>
    <row r="102" spans="1:6" ht="14.25" customHeight="1">
      <c r="A102" s="66"/>
      <c r="B102" s="1" t="s">
        <v>124</v>
      </c>
      <c r="C102" s="52">
        <v>1</v>
      </c>
      <c r="D102" s="52">
        <v>55.57</v>
      </c>
      <c r="E102" s="76"/>
      <c r="F102" s="72"/>
    </row>
    <row r="103" spans="1:6" ht="14.25" customHeight="1">
      <c r="A103" s="66"/>
      <c r="B103" s="1" t="s">
        <v>125</v>
      </c>
      <c r="C103" s="52">
        <v>1</v>
      </c>
      <c r="D103" s="52">
        <v>31</v>
      </c>
      <c r="E103" s="69"/>
      <c r="F103" s="71"/>
    </row>
    <row r="104" spans="1:6" ht="14.25" customHeight="1">
      <c r="A104" s="66"/>
      <c r="B104" s="50" t="s">
        <v>131</v>
      </c>
      <c r="C104" s="52"/>
      <c r="D104" s="52"/>
      <c r="E104" s="9"/>
      <c r="F104" s="7"/>
    </row>
    <row r="105" spans="1:6" ht="14.25" customHeight="1">
      <c r="A105" s="66"/>
      <c r="B105" s="1" t="s">
        <v>126</v>
      </c>
      <c r="C105" s="52">
        <v>1</v>
      </c>
      <c r="D105" s="52">
        <v>225</v>
      </c>
      <c r="E105" s="68">
        <v>356.6</v>
      </c>
      <c r="F105" s="70">
        <f>E105*F5</f>
        <v>987.782</v>
      </c>
    </row>
    <row r="106" spans="1:6" ht="14.25" customHeight="1">
      <c r="A106" s="67"/>
      <c r="B106" s="1" t="s">
        <v>115</v>
      </c>
      <c r="C106" s="52">
        <v>1</v>
      </c>
      <c r="D106" s="52">
        <v>131.6</v>
      </c>
      <c r="E106" s="69"/>
      <c r="F106" s="71"/>
    </row>
    <row r="107" spans="1:6" ht="14.25" customHeight="1">
      <c r="A107" s="65" t="s">
        <v>140</v>
      </c>
      <c r="B107" s="50" t="s">
        <v>133</v>
      </c>
      <c r="C107" s="52"/>
      <c r="D107" s="52"/>
      <c r="E107" s="9"/>
      <c r="F107" s="7"/>
    </row>
    <row r="108" spans="1:6" ht="14.25" customHeight="1">
      <c r="A108" s="66"/>
      <c r="B108" s="1" t="s">
        <v>134</v>
      </c>
      <c r="C108" s="52">
        <v>2</v>
      </c>
      <c r="D108" s="52">
        <v>54</v>
      </c>
      <c r="E108" s="68">
        <v>299.86</v>
      </c>
      <c r="F108" s="70">
        <f>E108*F5</f>
        <v>830.6122</v>
      </c>
    </row>
    <row r="109" spans="1:6" ht="14.25" customHeight="1">
      <c r="A109" s="66"/>
      <c r="B109" s="1" t="s">
        <v>135</v>
      </c>
      <c r="C109" s="52">
        <v>0.5</v>
      </c>
      <c r="D109" s="52">
        <v>72.86</v>
      </c>
      <c r="E109" s="76"/>
      <c r="F109" s="72"/>
    </row>
    <row r="110" spans="1:6" ht="14.25" customHeight="1">
      <c r="A110" s="67"/>
      <c r="B110" s="1" t="s">
        <v>136</v>
      </c>
      <c r="C110" s="52">
        <v>5</v>
      </c>
      <c r="D110" s="52">
        <v>173</v>
      </c>
      <c r="E110" s="69"/>
      <c r="F110" s="71"/>
    </row>
    <row r="111" spans="1:6" ht="14.25" customHeight="1">
      <c r="A111" s="65" t="s">
        <v>175</v>
      </c>
      <c r="B111" s="32" t="s">
        <v>144</v>
      </c>
      <c r="C111" s="52"/>
      <c r="D111" s="52"/>
      <c r="E111" s="51"/>
      <c r="F111" s="6"/>
    </row>
    <row r="112" spans="1:6" ht="14.25" customHeight="1">
      <c r="A112" s="66"/>
      <c r="B112" s="1" t="s">
        <v>145</v>
      </c>
      <c r="C112" s="52">
        <v>1</v>
      </c>
      <c r="D112" s="52">
        <v>52.6</v>
      </c>
      <c r="E112" s="68">
        <v>9827.13</v>
      </c>
      <c r="F112" s="70">
        <f>E112*F5</f>
        <v>27221.1501</v>
      </c>
    </row>
    <row r="113" spans="1:6" ht="14.25" customHeight="1">
      <c r="A113" s="66"/>
      <c r="B113" s="1" t="s">
        <v>146</v>
      </c>
      <c r="C113" s="52">
        <v>1</v>
      </c>
      <c r="D113" s="52">
        <v>17.7</v>
      </c>
      <c r="E113" s="76"/>
      <c r="F113" s="72"/>
    </row>
    <row r="114" spans="1:6" ht="14.25" customHeight="1">
      <c r="A114" s="66"/>
      <c r="B114" s="1" t="s">
        <v>147</v>
      </c>
      <c r="C114" s="52">
        <v>2</v>
      </c>
      <c r="D114" s="52">
        <v>180</v>
      </c>
      <c r="E114" s="76"/>
      <c r="F114" s="72"/>
    </row>
    <row r="115" spans="1:6" ht="14.25" customHeight="1">
      <c r="A115" s="66"/>
      <c r="B115" s="1" t="s">
        <v>148</v>
      </c>
      <c r="C115" s="52">
        <v>1</v>
      </c>
      <c r="D115" s="52">
        <v>124.5</v>
      </c>
      <c r="E115" s="76"/>
      <c r="F115" s="72"/>
    </row>
    <row r="116" spans="1:6" ht="14.25" customHeight="1">
      <c r="A116" s="66"/>
      <c r="B116" s="1" t="s">
        <v>149</v>
      </c>
      <c r="C116" s="52">
        <v>50</v>
      </c>
      <c r="D116" s="52">
        <v>3750</v>
      </c>
      <c r="E116" s="76"/>
      <c r="F116" s="72"/>
    </row>
    <row r="117" spans="1:6" ht="14.25" customHeight="1">
      <c r="A117" s="66"/>
      <c r="B117" s="1" t="s">
        <v>150</v>
      </c>
      <c r="C117" s="52">
        <v>1</v>
      </c>
      <c r="D117" s="52">
        <v>41.5</v>
      </c>
      <c r="E117" s="76"/>
      <c r="F117" s="72"/>
    </row>
    <row r="118" spans="1:6" ht="14.25" customHeight="1">
      <c r="A118" s="66"/>
      <c r="B118" s="1" t="s">
        <v>151</v>
      </c>
      <c r="C118" s="52">
        <v>1</v>
      </c>
      <c r="D118" s="52">
        <v>16.4</v>
      </c>
      <c r="E118" s="76"/>
      <c r="F118" s="72"/>
    </row>
    <row r="119" spans="1:6" ht="14.25" customHeight="1">
      <c r="A119" s="66"/>
      <c r="B119" s="1" t="s">
        <v>152</v>
      </c>
      <c r="C119" s="52">
        <v>1</v>
      </c>
      <c r="D119" s="52">
        <v>13.2</v>
      </c>
      <c r="E119" s="76"/>
      <c r="F119" s="72"/>
    </row>
    <row r="120" spans="1:6" ht="14.25" customHeight="1">
      <c r="A120" s="66"/>
      <c r="B120" s="1" t="s">
        <v>153</v>
      </c>
      <c r="C120" s="52">
        <v>1</v>
      </c>
      <c r="D120" s="52">
        <v>5.39</v>
      </c>
      <c r="E120" s="76"/>
      <c r="F120" s="72"/>
    </row>
    <row r="121" spans="1:6" ht="14.25" customHeight="1">
      <c r="A121" s="66"/>
      <c r="B121" s="1" t="s">
        <v>115</v>
      </c>
      <c r="C121" s="52">
        <v>2</v>
      </c>
      <c r="D121" s="52">
        <v>317.4</v>
      </c>
      <c r="E121" s="76"/>
      <c r="F121" s="72"/>
    </row>
    <row r="122" spans="1:6" ht="14.25" customHeight="1">
      <c r="A122" s="66"/>
      <c r="B122" s="1" t="s">
        <v>154</v>
      </c>
      <c r="C122" s="52">
        <v>3</v>
      </c>
      <c r="D122" s="52">
        <v>225</v>
      </c>
      <c r="E122" s="76"/>
      <c r="F122" s="72"/>
    </row>
    <row r="123" spans="1:6" ht="14.25" customHeight="1">
      <c r="A123" s="66"/>
      <c r="B123" s="1" t="s">
        <v>105</v>
      </c>
      <c r="C123" s="52">
        <v>1</v>
      </c>
      <c r="D123" s="52">
        <v>22.4</v>
      </c>
      <c r="E123" s="76"/>
      <c r="F123" s="72"/>
    </row>
    <row r="124" spans="1:6" ht="14.25" customHeight="1">
      <c r="A124" s="66"/>
      <c r="B124" s="1" t="s">
        <v>155</v>
      </c>
      <c r="C124" s="52">
        <v>1</v>
      </c>
      <c r="D124" s="52">
        <v>5</v>
      </c>
      <c r="E124" s="76"/>
      <c r="F124" s="72"/>
    </row>
    <row r="125" spans="1:6" ht="14.25" customHeight="1">
      <c r="A125" s="66"/>
      <c r="B125" s="1" t="s">
        <v>156</v>
      </c>
      <c r="C125" s="52">
        <v>1</v>
      </c>
      <c r="D125" s="52">
        <v>30</v>
      </c>
      <c r="E125" s="76"/>
      <c r="F125" s="72"/>
    </row>
    <row r="126" spans="1:6" ht="14.25" customHeight="1">
      <c r="A126" s="66"/>
      <c r="B126" s="1" t="s">
        <v>157</v>
      </c>
      <c r="C126" s="52">
        <v>1</v>
      </c>
      <c r="D126" s="52">
        <v>1540</v>
      </c>
      <c r="E126" s="76"/>
      <c r="F126" s="72"/>
    </row>
    <row r="127" spans="1:6" ht="14.25" customHeight="1">
      <c r="A127" s="66"/>
      <c r="B127" s="1" t="s">
        <v>158</v>
      </c>
      <c r="C127" s="52">
        <v>1</v>
      </c>
      <c r="D127" s="52">
        <v>210</v>
      </c>
      <c r="E127" s="76"/>
      <c r="F127" s="72"/>
    </row>
    <row r="128" spans="1:6" ht="14.25" customHeight="1">
      <c r="A128" s="66"/>
      <c r="B128" s="1" t="s">
        <v>159</v>
      </c>
      <c r="C128" s="52">
        <v>1</v>
      </c>
      <c r="D128" s="52">
        <v>35</v>
      </c>
      <c r="E128" s="76"/>
      <c r="F128" s="72"/>
    </row>
    <row r="129" spans="1:6" ht="14.25" customHeight="1">
      <c r="A129" s="66"/>
      <c r="B129" s="1" t="s">
        <v>160</v>
      </c>
      <c r="C129" s="52">
        <v>2</v>
      </c>
      <c r="D129" s="52">
        <v>36</v>
      </c>
      <c r="E129" s="76"/>
      <c r="F129" s="72"/>
    </row>
    <row r="130" spans="1:6" ht="14.25" customHeight="1">
      <c r="A130" s="66"/>
      <c r="B130" s="1" t="s">
        <v>109</v>
      </c>
      <c r="C130" s="52">
        <v>1</v>
      </c>
      <c r="D130" s="52">
        <v>115</v>
      </c>
      <c r="E130" s="76"/>
      <c r="F130" s="72"/>
    </row>
    <row r="131" spans="1:6" ht="14.25" customHeight="1">
      <c r="A131" s="66"/>
      <c r="B131" s="1" t="s">
        <v>161</v>
      </c>
      <c r="C131" s="52">
        <v>4</v>
      </c>
      <c r="D131" s="52">
        <v>660</v>
      </c>
      <c r="E131" s="76"/>
      <c r="F131" s="72"/>
    </row>
    <row r="132" spans="1:6" ht="14.25" customHeight="1">
      <c r="A132" s="66"/>
      <c r="B132" s="1" t="s">
        <v>162</v>
      </c>
      <c r="C132" s="52">
        <v>2</v>
      </c>
      <c r="D132" s="52">
        <v>850</v>
      </c>
      <c r="E132" s="76"/>
      <c r="F132" s="72"/>
    </row>
    <row r="133" spans="1:6" ht="14.25" customHeight="1">
      <c r="A133" s="66"/>
      <c r="B133" s="1" t="s">
        <v>163</v>
      </c>
      <c r="C133" s="52">
        <v>1</v>
      </c>
      <c r="D133" s="52">
        <v>180</v>
      </c>
      <c r="E133" s="76"/>
      <c r="F133" s="72"/>
    </row>
    <row r="134" spans="1:6" ht="14.25" customHeight="1">
      <c r="A134" s="66"/>
      <c r="B134" s="1" t="s">
        <v>164</v>
      </c>
      <c r="C134" s="52">
        <v>4</v>
      </c>
      <c r="D134" s="52">
        <v>160</v>
      </c>
      <c r="E134" s="76"/>
      <c r="F134" s="72"/>
    </row>
    <row r="135" spans="1:6" ht="14.25" customHeight="1">
      <c r="A135" s="66"/>
      <c r="B135" s="1" t="s">
        <v>165</v>
      </c>
      <c r="C135" s="52">
        <v>1</v>
      </c>
      <c r="D135" s="52">
        <v>130</v>
      </c>
      <c r="E135" s="76"/>
      <c r="F135" s="72"/>
    </row>
    <row r="136" spans="1:6" ht="14.25" customHeight="1">
      <c r="A136" s="66"/>
      <c r="B136" s="1" t="s">
        <v>166</v>
      </c>
      <c r="C136" s="52">
        <v>1</v>
      </c>
      <c r="D136" s="52">
        <v>130</v>
      </c>
      <c r="E136" s="76"/>
      <c r="F136" s="72"/>
    </row>
    <row r="137" spans="1:6" ht="14.25" customHeight="1">
      <c r="A137" s="66"/>
      <c r="B137" s="1" t="s">
        <v>167</v>
      </c>
      <c r="C137" s="52">
        <v>1</v>
      </c>
      <c r="D137" s="52">
        <v>50</v>
      </c>
      <c r="E137" s="76"/>
      <c r="F137" s="72"/>
    </row>
    <row r="138" spans="1:6" ht="14.25" customHeight="1">
      <c r="A138" s="66"/>
      <c r="B138" s="1" t="s">
        <v>168</v>
      </c>
      <c r="C138" s="52">
        <v>3</v>
      </c>
      <c r="D138" s="52">
        <v>135.03</v>
      </c>
      <c r="E138" s="76"/>
      <c r="F138" s="72"/>
    </row>
    <row r="139" spans="1:6" ht="14.25" customHeight="1">
      <c r="A139" s="66"/>
      <c r="B139" s="1" t="s">
        <v>169</v>
      </c>
      <c r="C139" s="52">
        <v>3</v>
      </c>
      <c r="D139" s="52">
        <v>270</v>
      </c>
      <c r="E139" s="76"/>
      <c r="F139" s="72"/>
    </row>
    <row r="140" spans="1:6" ht="14.25" customHeight="1">
      <c r="A140" s="66"/>
      <c r="B140" s="1" t="s">
        <v>170</v>
      </c>
      <c r="C140" s="52">
        <v>3</v>
      </c>
      <c r="D140" s="52">
        <v>315</v>
      </c>
      <c r="E140" s="76"/>
      <c r="F140" s="72"/>
    </row>
    <row r="141" spans="1:6" ht="14.25" customHeight="1">
      <c r="A141" s="66"/>
      <c r="B141" s="1" t="s">
        <v>171</v>
      </c>
      <c r="C141" s="52">
        <v>1</v>
      </c>
      <c r="D141" s="52">
        <v>100.01</v>
      </c>
      <c r="E141" s="76"/>
      <c r="F141" s="72"/>
    </row>
    <row r="142" spans="1:6" ht="14.25" customHeight="1">
      <c r="A142" s="67"/>
      <c r="B142" s="1" t="s">
        <v>172</v>
      </c>
      <c r="C142" s="52">
        <v>1</v>
      </c>
      <c r="D142" s="52">
        <v>110</v>
      </c>
      <c r="E142" s="69"/>
      <c r="F142" s="71"/>
    </row>
    <row r="143" spans="1:6" ht="14.25" customHeight="1">
      <c r="A143" s="24"/>
      <c r="B143" s="19" t="s">
        <v>24</v>
      </c>
      <c r="C143" s="54"/>
      <c r="D143" s="55"/>
      <c r="E143" s="20">
        <f>SUM(E8:E110)</f>
        <v>24161.399999999994</v>
      </c>
      <c r="F143" s="21">
        <f>SUM(F8:F110)</f>
        <v>52852.708000000006</v>
      </c>
    </row>
    <row r="144" spans="1:6" ht="14.25" customHeight="1">
      <c r="A144" s="24"/>
      <c r="B144" s="22" t="s">
        <v>16</v>
      </c>
      <c r="C144" s="56"/>
      <c r="D144" s="57"/>
      <c r="E144" s="8"/>
      <c r="F144" s="15"/>
    </row>
    <row r="145" spans="1:6" ht="14.25" customHeight="1">
      <c r="A145" s="65" t="s">
        <v>28</v>
      </c>
      <c r="B145" s="30" t="s">
        <v>26</v>
      </c>
      <c r="C145" s="52"/>
      <c r="D145" s="52"/>
      <c r="E145" s="13"/>
      <c r="F145" s="7"/>
    </row>
    <row r="146" spans="1:6" ht="14.25" customHeight="1">
      <c r="A146" s="67"/>
      <c r="B146" s="29" t="s">
        <v>27</v>
      </c>
      <c r="C146" s="59">
        <v>25</v>
      </c>
      <c r="D146" s="59">
        <v>170</v>
      </c>
      <c r="E146" s="25"/>
      <c r="F146" s="7">
        <v>170</v>
      </c>
    </row>
    <row r="147" spans="1:6" ht="14.25" customHeight="1">
      <c r="A147" s="65" t="s">
        <v>63</v>
      </c>
      <c r="B147" s="34" t="s">
        <v>30</v>
      </c>
      <c r="C147" s="58"/>
      <c r="D147" s="58"/>
      <c r="E147" s="25"/>
      <c r="F147" s="26"/>
    </row>
    <row r="148" spans="1:6" ht="14.25" customHeight="1">
      <c r="A148" s="67"/>
      <c r="B148" s="36" t="s">
        <v>25</v>
      </c>
      <c r="C148" s="58">
        <v>7</v>
      </c>
      <c r="D148" s="58">
        <v>84.01</v>
      </c>
      <c r="E148" s="13"/>
      <c r="F148" s="7">
        <v>84.01</v>
      </c>
    </row>
    <row r="149" spans="1:6" ht="14.25" customHeight="1">
      <c r="A149" s="65" t="s">
        <v>88</v>
      </c>
      <c r="B149" s="32" t="s">
        <v>70</v>
      </c>
      <c r="C149" s="52"/>
      <c r="D149" s="52"/>
      <c r="E149" s="13"/>
      <c r="F149" s="7"/>
    </row>
    <row r="150" spans="1:6" ht="14.25" customHeight="1">
      <c r="A150" s="67"/>
      <c r="B150" s="1" t="s">
        <v>71</v>
      </c>
      <c r="C150" s="52">
        <v>1</v>
      </c>
      <c r="D150" s="52">
        <v>240</v>
      </c>
      <c r="E150" s="13"/>
      <c r="F150" s="7">
        <v>240</v>
      </c>
    </row>
    <row r="151" spans="1:6" ht="14.25" customHeight="1">
      <c r="A151" s="65" t="s">
        <v>93</v>
      </c>
      <c r="B151" s="32" t="s">
        <v>91</v>
      </c>
      <c r="C151" s="52"/>
      <c r="D151" s="52"/>
      <c r="E151" s="13"/>
      <c r="F151" s="7"/>
    </row>
    <row r="152" spans="1:6" ht="14.25" customHeight="1">
      <c r="A152" s="67"/>
      <c r="B152" s="1" t="s">
        <v>92</v>
      </c>
      <c r="C152" s="52">
        <v>5</v>
      </c>
      <c r="D152" s="52">
        <v>211.2</v>
      </c>
      <c r="E152" s="13"/>
      <c r="F152" s="7">
        <v>211.2</v>
      </c>
    </row>
    <row r="153" spans="1:6" ht="14.25" customHeight="1">
      <c r="A153" s="39" t="s">
        <v>102</v>
      </c>
      <c r="B153" s="1" t="s">
        <v>84</v>
      </c>
      <c r="C153" s="52">
        <v>1</v>
      </c>
      <c r="D153" s="52">
        <v>120</v>
      </c>
      <c r="E153" s="13"/>
      <c r="F153" s="7">
        <v>120</v>
      </c>
    </row>
    <row r="154" spans="1:6" ht="14.25" customHeight="1">
      <c r="A154" s="39"/>
      <c r="B154" s="50" t="s">
        <v>127</v>
      </c>
      <c r="C154" s="52"/>
      <c r="D154" s="52"/>
      <c r="E154" s="13"/>
      <c r="F154" s="7"/>
    </row>
    <row r="155" spans="1:6" ht="14.25" customHeight="1">
      <c r="A155" s="39"/>
      <c r="B155" s="1" t="s">
        <v>128</v>
      </c>
      <c r="C155" s="52">
        <v>3</v>
      </c>
      <c r="D155" s="52">
        <v>60</v>
      </c>
      <c r="E155" s="13"/>
      <c r="F155" s="7">
        <v>60</v>
      </c>
    </row>
    <row r="156" spans="1:6" ht="13.5" customHeight="1">
      <c r="A156" s="39"/>
      <c r="B156" s="50" t="s">
        <v>129</v>
      </c>
      <c r="C156" s="52"/>
      <c r="D156" s="52"/>
      <c r="E156" s="13"/>
      <c r="F156" s="7"/>
    </row>
    <row r="157" spans="1:6" ht="13.5" customHeight="1">
      <c r="A157" s="39"/>
      <c r="B157" s="1" t="s">
        <v>130</v>
      </c>
      <c r="C157" s="52">
        <v>1.8</v>
      </c>
      <c r="D157" s="52">
        <v>666</v>
      </c>
      <c r="E157" s="13"/>
      <c r="F157" s="7">
        <v>666</v>
      </c>
    </row>
    <row r="158" spans="1:6" ht="13.5" customHeight="1">
      <c r="A158" s="65" t="s">
        <v>140</v>
      </c>
      <c r="B158" s="50" t="s">
        <v>30</v>
      </c>
      <c r="C158" s="52"/>
      <c r="D158" s="52"/>
      <c r="E158" s="13"/>
      <c r="F158" s="7"/>
    </row>
    <row r="159" spans="1:6" ht="13.5" customHeight="1">
      <c r="A159" s="66"/>
      <c r="B159" s="1" t="s">
        <v>137</v>
      </c>
      <c r="C159" s="52">
        <v>11</v>
      </c>
      <c r="D159" s="52">
        <v>95.26</v>
      </c>
      <c r="E159" s="13"/>
      <c r="F159" s="70">
        <v>484.22</v>
      </c>
    </row>
    <row r="160" spans="1:6" ht="13.5" customHeight="1">
      <c r="A160" s="66"/>
      <c r="B160" s="1" t="s">
        <v>124</v>
      </c>
      <c r="C160" s="52">
        <v>7</v>
      </c>
      <c r="D160" s="52">
        <v>388.96</v>
      </c>
      <c r="E160" s="13"/>
      <c r="F160" s="71"/>
    </row>
    <row r="161" spans="1:6" ht="13.5" customHeight="1">
      <c r="A161" s="66"/>
      <c r="B161" s="50" t="s">
        <v>127</v>
      </c>
      <c r="C161" s="52"/>
      <c r="D161" s="52"/>
      <c r="E161" s="13"/>
      <c r="F161" s="7"/>
    </row>
    <row r="162" spans="1:6" ht="13.5" customHeight="1">
      <c r="A162" s="66"/>
      <c r="B162" s="1" t="s">
        <v>138</v>
      </c>
      <c r="C162" s="52">
        <v>2</v>
      </c>
      <c r="D162" s="52">
        <v>60</v>
      </c>
      <c r="E162" s="13"/>
      <c r="F162" s="70">
        <v>300</v>
      </c>
    </row>
    <row r="163" spans="1:6" ht="13.5" customHeight="1">
      <c r="A163" s="67"/>
      <c r="B163" s="1" t="s">
        <v>139</v>
      </c>
      <c r="C163" s="52">
        <v>1.5</v>
      </c>
      <c r="D163" s="52">
        <v>240</v>
      </c>
      <c r="E163" s="13"/>
      <c r="F163" s="71"/>
    </row>
    <row r="164" spans="1:6" ht="13.5" customHeight="1">
      <c r="A164" s="65" t="s">
        <v>176</v>
      </c>
      <c r="B164" s="32" t="s">
        <v>173</v>
      </c>
      <c r="C164" s="52"/>
      <c r="D164" s="52"/>
      <c r="E164" s="13"/>
      <c r="F164" s="7"/>
    </row>
    <row r="165" spans="1:6" ht="13.5" customHeight="1">
      <c r="A165" s="66"/>
      <c r="B165" s="1" t="s">
        <v>27</v>
      </c>
      <c r="C165" s="52">
        <v>35</v>
      </c>
      <c r="D165" s="52">
        <v>238</v>
      </c>
      <c r="E165" s="13"/>
      <c r="F165" s="7">
        <v>238</v>
      </c>
    </row>
    <row r="166" spans="1:6" ht="13.5" customHeight="1">
      <c r="A166" s="66"/>
      <c r="B166" s="32" t="s">
        <v>141</v>
      </c>
      <c r="C166" s="52"/>
      <c r="D166" s="52"/>
      <c r="E166" s="13"/>
      <c r="F166" s="7"/>
    </row>
    <row r="167" spans="1:6" ht="13.5" customHeight="1">
      <c r="A167" s="66"/>
      <c r="B167" s="1" t="s">
        <v>124</v>
      </c>
      <c r="C167" s="52">
        <v>1</v>
      </c>
      <c r="D167" s="52">
        <v>55.57</v>
      </c>
      <c r="E167" s="13"/>
      <c r="F167" s="70">
        <v>395.57</v>
      </c>
    </row>
    <row r="168" spans="1:6" ht="13.5" customHeight="1">
      <c r="A168" s="66"/>
      <c r="B168" s="1" t="s">
        <v>142</v>
      </c>
      <c r="C168" s="52">
        <v>5</v>
      </c>
      <c r="D168" s="52">
        <v>249</v>
      </c>
      <c r="E168" s="13"/>
      <c r="F168" s="72"/>
    </row>
    <row r="169" spans="1:6" ht="12.75" customHeight="1">
      <c r="A169" s="67"/>
      <c r="B169" s="1" t="s">
        <v>143</v>
      </c>
      <c r="C169" s="52">
        <v>2</v>
      </c>
      <c r="D169" s="52">
        <v>91</v>
      </c>
      <c r="E169" s="9"/>
      <c r="F169" s="71"/>
    </row>
    <row r="170" spans="1:6" ht="13.5" customHeight="1">
      <c r="A170" s="23"/>
      <c r="B170" s="102" t="s">
        <v>2</v>
      </c>
      <c r="C170" s="103"/>
      <c r="D170" s="103"/>
      <c r="E170" s="104"/>
      <c r="F170" s="16"/>
    </row>
    <row r="171" spans="1:6" ht="14.25" customHeight="1" hidden="1">
      <c r="A171" s="40"/>
      <c r="B171" s="41">
        <v>4015.7</v>
      </c>
      <c r="C171" s="41">
        <v>15.3</v>
      </c>
      <c r="D171" s="41">
        <v>12</v>
      </c>
      <c r="E171" s="41">
        <f>B171*C171*D171</f>
        <v>737282.52</v>
      </c>
      <c r="F171" s="16"/>
    </row>
    <row r="172" spans="1:7" ht="15" customHeight="1">
      <c r="A172" s="5"/>
      <c r="B172" s="99" t="s">
        <v>15</v>
      </c>
      <c r="C172" s="100"/>
      <c r="D172" s="100"/>
      <c r="E172" s="101"/>
      <c r="F172" s="14">
        <f>E171*G172</f>
        <v>221184.756</v>
      </c>
      <c r="G172" s="28">
        <v>0.3</v>
      </c>
    </row>
    <row r="173" spans="1:7" ht="14.25" customHeight="1">
      <c r="A173" s="5"/>
      <c r="B173" s="99" t="s">
        <v>11</v>
      </c>
      <c r="C173" s="100"/>
      <c r="D173" s="100"/>
      <c r="E173" s="101"/>
      <c r="F173" s="14">
        <f>E171*G173</f>
        <v>184320.63</v>
      </c>
      <c r="G173" s="28">
        <v>0.25</v>
      </c>
    </row>
    <row r="174" spans="1:6" ht="13.5" customHeight="1">
      <c r="A174" s="2"/>
      <c r="B174" s="99" t="s">
        <v>12</v>
      </c>
      <c r="C174" s="100"/>
      <c r="D174" s="100"/>
      <c r="E174" s="101"/>
      <c r="F174" s="14"/>
    </row>
    <row r="175" spans="1:6" ht="12.75" customHeight="1">
      <c r="A175" s="1"/>
      <c r="B175" s="99" t="s">
        <v>13</v>
      </c>
      <c r="C175" s="100"/>
      <c r="D175" s="100"/>
      <c r="E175" s="101"/>
      <c r="F175" s="14">
        <v>2439</v>
      </c>
    </row>
    <row r="176" spans="1:6" ht="12.75" customHeight="1">
      <c r="A176" s="1"/>
      <c r="B176" s="99" t="s">
        <v>20</v>
      </c>
      <c r="C176" s="100"/>
      <c r="D176" s="100"/>
      <c r="E176" s="101"/>
      <c r="F176" s="14">
        <v>197512</v>
      </c>
    </row>
    <row r="177" spans="1:6" ht="12.75" customHeight="1">
      <c r="A177" s="1"/>
      <c r="B177" s="99" t="s">
        <v>21</v>
      </c>
      <c r="C177" s="100"/>
      <c r="D177" s="100"/>
      <c r="E177" s="101"/>
      <c r="F177" s="14">
        <v>971.63</v>
      </c>
    </row>
    <row r="178" spans="1:7" ht="12.75" customHeight="1">
      <c r="A178" s="1"/>
      <c r="B178" s="95" t="s">
        <v>14</v>
      </c>
      <c r="C178" s="96"/>
      <c r="D178" s="96"/>
      <c r="E178" s="97"/>
      <c r="F178" s="14">
        <f>E171*G178</f>
        <v>88473.90239999999</v>
      </c>
      <c r="G178" s="28">
        <v>0.12</v>
      </c>
    </row>
    <row r="179" spans="1:6" ht="12" customHeight="1">
      <c r="A179" s="1"/>
      <c r="B179" s="99" t="s">
        <v>17</v>
      </c>
      <c r="C179" s="100"/>
      <c r="D179" s="100"/>
      <c r="E179" s="101"/>
      <c r="F179" s="14">
        <v>23575</v>
      </c>
    </row>
    <row r="180" spans="1:6" ht="15" customHeight="1">
      <c r="A180" s="45"/>
      <c r="B180" s="42" t="s">
        <v>5</v>
      </c>
      <c r="C180" s="43"/>
      <c r="D180" s="43"/>
      <c r="E180" s="44"/>
      <c r="F180" s="46">
        <f>SUM(F143:F179)</f>
        <v>774298.6264000001</v>
      </c>
    </row>
    <row r="181" spans="1:6" ht="15" customHeight="1">
      <c r="A181" s="2"/>
      <c r="B181" s="94" t="s">
        <v>18</v>
      </c>
      <c r="C181" s="94"/>
      <c r="D181" s="94"/>
      <c r="E181" s="94"/>
      <c r="F181" s="17">
        <v>733669.67</v>
      </c>
    </row>
    <row r="182" spans="1:6" ht="12.75">
      <c r="A182" s="2"/>
      <c r="B182" s="94" t="s">
        <v>23</v>
      </c>
      <c r="C182" s="94"/>
      <c r="D182" s="94"/>
      <c r="E182" s="94"/>
      <c r="F182" s="18">
        <f>F181-F180</f>
        <v>-40628.956400000025</v>
      </c>
    </row>
    <row r="183" spans="1:6" ht="12.75">
      <c r="A183" s="94" t="s">
        <v>19</v>
      </c>
      <c r="B183" s="94"/>
      <c r="C183" s="94"/>
      <c r="D183" s="94"/>
      <c r="E183" s="94"/>
      <c r="F183" s="94"/>
    </row>
    <row r="184" spans="1:6" ht="12.75">
      <c r="A184" s="94" t="s">
        <v>22</v>
      </c>
      <c r="B184" s="94"/>
      <c r="C184" s="94"/>
      <c r="D184" s="94"/>
      <c r="E184" s="94"/>
      <c r="F184" s="94"/>
    </row>
    <row r="185" spans="2:5" ht="26.25" customHeight="1" hidden="1">
      <c r="B185">
        <v>3986.35</v>
      </c>
      <c r="C185">
        <v>14.4</v>
      </c>
      <c r="D185">
        <v>12</v>
      </c>
      <c r="E185">
        <f>B185*C185*D185</f>
        <v>688841.28</v>
      </c>
    </row>
  </sheetData>
  <sheetProtection/>
  <mergeCells count="75">
    <mergeCell ref="A164:A169"/>
    <mergeCell ref="F167:F169"/>
    <mergeCell ref="A151:A152"/>
    <mergeCell ref="A149:A150"/>
    <mergeCell ref="F162:F163"/>
    <mergeCell ref="F108:F110"/>
    <mergeCell ref="A111:A142"/>
    <mergeCell ref="E112:E142"/>
    <mergeCell ref="F112:F142"/>
    <mergeCell ref="B170:E170"/>
    <mergeCell ref="F159:F160"/>
    <mergeCell ref="B181:E181"/>
    <mergeCell ref="B177:E177"/>
    <mergeCell ref="B175:E175"/>
    <mergeCell ref="F101:F103"/>
    <mergeCell ref="F105:F106"/>
    <mergeCell ref="E108:E110"/>
    <mergeCell ref="B182:E182"/>
    <mergeCell ref="F76:F80"/>
    <mergeCell ref="B174:E174"/>
    <mergeCell ref="B172:E172"/>
    <mergeCell ref="B173:E173"/>
    <mergeCell ref="F72:F74"/>
    <mergeCell ref="B179:E179"/>
    <mergeCell ref="F82:F88"/>
    <mergeCell ref="E90:E91"/>
    <mergeCell ref="F90:F91"/>
    <mergeCell ref="E43:E44"/>
    <mergeCell ref="E46:E47"/>
    <mergeCell ref="E49:E54"/>
    <mergeCell ref="E58:E65"/>
    <mergeCell ref="E97:E99"/>
    <mergeCell ref="F97:F99"/>
    <mergeCell ref="E76:E80"/>
    <mergeCell ref="F67:F68"/>
    <mergeCell ref="C3:E3"/>
    <mergeCell ref="A183:F183"/>
    <mergeCell ref="B176:E176"/>
    <mergeCell ref="E8:E9"/>
    <mergeCell ref="F8:F9"/>
    <mergeCell ref="E72:E74"/>
    <mergeCell ref="A96:A99"/>
    <mergeCell ref="E82:E88"/>
    <mergeCell ref="A100:A106"/>
    <mergeCell ref="E101:E103"/>
    <mergeCell ref="A7:A30"/>
    <mergeCell ref="F11:F30"/>
    <mergeCell ref="A75:A80"/>
    <mergeCell ref="A184:F184"/>
    <mergeCell ref="A147:A148"/>
    <mergeCell ref="B178:E178"/>
    <mergeCell ref="E105:E106"/>
    <mergeCell ref="A158:A163"/>
    <mergeCell ref="A107:A110"/>
    <mergeCell ref="F58:F65"/>
    <mergeCell ref="A42:A47"/>
    <mergeCell ref="A48:A70"/>
    <mergeCell ref="E67:E68"/>
    <mergeCell ref="F32:F36"/>
    <mergeCell ref="A1:F1"/>
    <mergeCell ref="A2:F2"/>
    <mergeCell ref="F3:F4"/>
    <mergeCell ref="A3:A4"/>
    <mergeCell ref="B3:B4"/>
    <mergeCell ref="E11:E30"/>
    <mergeCell ref="A81:A95"/>
    <mergeCell ref="A71:A74"/>
    <mergeCell ref="A145:A146"/>
    <mergeCell ref="E38:E39"/>
    <mergeCell ref="F38:F39"/>
    <mergeCell ref="F46:F47"/>
    <mergeCell ref="F49:F54"/>
    <mergeCell ref="A31:A39"/>
    <mergeCell ref="E32:E36"/>
    <mergeCell ref="A40:A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2019-03-04T07:09:38Z</cp:lastPrinted>
  <dcterms:created xsi:type="dcterms:W3CDTF">2013-03-18T12:40:57Z</dcterms:created>
  <dcterms:modified xsi:type="dcterms:W3CDTF">2019-03-18T12:00:20Z</dcterms:modified>
  <cp:category/>
  <cp:version/>
  <cp:contentType/>
  <cp:contentStatus/>
</cp:coreProperties>
</file>