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55" firstSheet="4" activeTab="6"/>
  </bookViews>
  <sheets>
    <sheet name="домЦв.№18" sheetId="1" r:id="rId1"/>
    <sheet name="домЦв.№22" sheetId="2" r:id="rId2"/>
    <sheet name="домЦв.№24" sheetId="3" r:id="rId3"/>
    <sheet name="домЦв.№26" sheetId="4" r:id="rId4"/>
    <sheet name="домЦв.№28" sheetId="5" r:id="rId5"/>
    <sheet name="домЦв.№32" sheetId="6" r:id="rId6"/>
    <sheet name="Ц.Брод,80" sheetId="7" r:id="rId7"/>
    <sheet name="Ц.Б.д.67" sheetId="8" r:id="rId8"/>
    <sheet name="Ц.Б. д.65" sheetId="9" r:id="rId9"/>
  </sheets>
  <definedNames/>
  <calcPr fullCalcOnLoad="1"/>
</workbook>
</file>

<file path=xl/sharedStrings.xml><?xml version="1.0" encoding="utf-8"?>
<sst xmlns="http://schemas.openxmlformats.org/spreadsheetml/2006/main" count="289" uniqueCount="105">
  <si>
    <t>1.</t>
  </si>
  <si>
    <t>Текущий ремонт мест общего пользования: в т.ч.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</si>
  <si>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</si>
  <si>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</si>
  <si>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</si>
  <si>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</si>
  <si>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</si>
  <si>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Зареченский, ул. Цветочная,18</t>
  </si>
  <si>
    <t>Орловский р-он, п. Зареченский, ул. ул. Цветочная,22</t>
  </si>
  <si>
    <t>Орловский р-он, п. Зареченский, ул. Цветочная,24</t>
  </si>
  <si>
    <t>Орловский р-он, п. Зареченский, ул. Цветочная,26</t>
  </si>
  <si>
    <t>Орловский р-он, п. Зареченский, ул. Цветочная,28</t>
  </si>
  <si>
    <t>Орловский р-он, п. Зареченский, ул. Цветочная,32</t>
  </si>
  <si>
    <t>Стоимость работ</t>
  </si>
  <si>
    <t>ТМЦ</t>
  </si>
  <si>
    <t>ст-сть ТМЦ</t>
  </si>
  <si>
    <t>сумма ТМЦ</t>
  </si>
  <si>
    <t>период</t>
  </si>
  <si>
    <t>Орловский р-он, п. Зареченский, ул. Ц. Брод,80</t>
  </si>
  <si>
    <t>Текущий ремонт мест общего пользования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</si>
  <si>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</si>
  <si>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</si>
  <si>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</si>
  <si>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Общеэксплуатациолнные расходы</t>
  </si>
  <si>
    <t>Транспортные расходы</t>
  </si>
  <si>
    <t>Комиссионные расходы (услуги банка)</t>
  </si>
  <si>
    <t>ДОХОДЫ: (оплачено населением)</t>
  </si>
  <si>
    <t>ФИНАНСОВЫЙ РЕЗУЛЬТАТ (остаток)</t>
  </si>
  <si>
    <t>ОТЧЕТ УО размещен:</t>
  </si>
  <si>
    <t>на сайте ООО «Жилсервис» по адресу: www.gilservise.ru</t>
  </si>
  <si>
    <t>ИТОГО по РЕМОНТУ:</t>
  </si>
  <si>
    <t>ФИНАНСОВЫЙ РЕЗУЛЬТАТ (перерасход)</t>
  </si>
  <si>
    <t>Плановые доходы</t>
  </si>
  <si>
    <t>тариф</t>
  </si>
  <si>
    <t>к-во мес.</t>
  </si>
  <si>
    <t>сумма</t>
  </si>
  <si>
    <t>Итого по ремонту:</t>
  </si>
  <si>
    <t>Комиссионные расходы (услуги банка, прочие)</t>
  </si>
  <si>
    <t>Работы по содержанию и ремонту вентканалов и дымоходов</t>
  </si>
  <si>
    <t>Отчет управляющей организации ООО "Жилсервис" 2018г.</t>
  </si>
  <si>
    <t>Замена канализационного стояка д.110</t>
  </si>
  <si>
    <t>Гермент силиконовый Санитарный 85мл</t>
  </si>
  <si>
    <t>Герметик сил. Момент универсальный белый (280мл.)</t>
  </si>
  <si>
    <t>Кольцо канализ 50</t>
  </si>
  <si>
    <t>Крестовина 87*110-110-110 РР</t>
  </si>
  <si>
    <t>Круг отрезной  по металлу Д 125</t>
  </si>
  <si>
    <t>Манжет 123*110</t>
  </si>
  <si>
    <t>Отвод 67*110 РР</t>
  </si>
  <si>
    <t>Патрубок 110-0,15 м РР</t>
  </si>
  <si>
    <t>Патрубок 110-0,25 м РР</t>
  </si>
  <si>
    <t>Патрубок ком Д110</t>
  </si>
  <si>
    <t>Патрубок компенсаторный 110</t>
  </si>
  <si>
    <t>Ревизия 110 РР</t>
  </si>
  <si>
    <t>Силикон</t>
  </si>
  <si>
    <t>Труба 110 (2 М)</t>
  </si>
  <si>
    <t>Труба 110-1м х 2,2 РР</t>
  </si>
  <si>
    <t>03.</t>
  </si>
  <si>
    <t>Установка информационных стендов</t>
  </si>
  <si>
    <t>Стенд информационный</t>
  </si>
  <si>
    <t>Замена в местах общего пользования</t>
  </si>
  <si>
    <t>Лампа Лон 40</t>
  </si>
  <si>
    <t>ПРОЧИЕ РАСХОДЫ:</t>
  </si>
  <si>
    <t>04.</t>
  </si>
  <si>
    <t>Ремонт сетей ХВ</t>
  </si>
  <si>
    <t>Бочата 2" 3х4 латун</t>
  </si>
  <si>
    <t>Переходник 1/2" х 3/4" ш/г лат</t>
  </si>
  <si>
    <t>Кран шаровый  1\2г\г бабочка</t>
  </si>
  <si>
    <t>ПП труба  PN 2  20х4,2</t>
  </si>
  <si>
    <t>05.</t>
  </si>
  <si>
    <t>Саморез 4,2х32</t>
  </si>
  <si>
    <t>Саморез 3,5х 25</t>
  </si>
  <si>
    <t>Саморез  для ГКП оксид.3,5*41</t>
  </si>
  <si>
    <t>Бензин АИ-92</t>
  </si>
  <si>
    <t>Масло Patriot 0,946л.</t>
  </si>
  <si>
    <t>06.</t>
  </si>
  <si>
    <t>Ремонт дверных полотен</t>
  </si>
  <si>
    <t>6.</t>
  </si>
  <si>
    <t xml:space="preserve"> Окос территории</t>
  </si>
  <si>
    <t>Ремонт канализационного стояка</t>
  </si>
  <si>
    <t>Канат смоляной</t>
  </si>
  <si>
    <t>Круг отрезной п\металлу 230*2,5*22</t>
  </si>
  <si>
    <t>Труба 110  1м политрон</t>
  </si>
  <si>
    <t>07.</t>
  </si>
  <si>
    <t>Ремонт отмостки</t>
  </si>
  <si>
    <t>Песко-бетон М-200</t>
  </si>
  <si>
    <t>Праймер битумный</t>
  </si>
  <si>
    <t>09.</t>
  </si>
  <si>
    <t>ПП труба политек PN 20 стекловолокно арм 40</t>
  </si>
  <si>
    <t>ПП Муфта 40</t>
  </si>
  <si>
    <t>ПП муфта разъемная 40-1"1/4 в.р.</t>
  </si>
  <si>
    <t>Лампа накаливания ЛОН 60вт 230-60 Е 27</t>
  </si>
  <si>
    <t>Ремонт деревянного пола</t>
  </si>
  <si>
    <t>Саморез  по дереву 3,5х51</t>
  </si>
  <si>
    <t>Доска пола 36х135х3000</t>
  </si>
  <si>
    <t>Ремонт системы отопления</t>
  </si>
  <si>
    <t>10.</t>
  </si>
  <si>
    <t>Ремонт системы ЦО</t>
  </si>
  <si>
    <t>Пробка правая 1\2</t>
  </si>
  <si>
    <t>Пробка радиаторная чугун.1/2 левая</t>
  </si>
  <si>
    <t>Текущий ремонт:</t>
  </si>
  <si>
    <t>11.</t>
  </si>
  <si>
    <t>Задолженность собственников и нанимателей по состоянию на 01.01.2019г.</t>
  </si>
  <si>
    <t>Орловский р-он, п. Зареченский, ул. Ц. Брод,65</t>
  </si>
  <si>
    <t xml:space="preserve">ДОХОДЫ: </t>
  </si>
  <si>
    <t>Орловский р-он, п. Зареченский, ул. Ц. Брод,67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</si>
</sst>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vertical="center" textRotation="90" wrapText="1"/>
    </xf>
    <xf numFmtId="0" fontId="0" fillId="0" borderId="10" xfId="0" applyBorder="1" applyAlignment="1">
      <alignment textRotation="90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1" fillId="33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" fillId="33" borderId="10" xfId="54" applyNumberFormat="1" applyFont="1" applyFill="1" applyBorder="1" applyAlignment="1">
      <alignment vertical="top" wrapText="1"/>
      <protection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textRotation="90"/>
    </xf>
    <xf numFmtId="1" fontId="1" fillId="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1" fillId="33" borderId="13" xfId="0" applyNumberFormat="1" applyFont="1" applyFill="1" applyBorder="1" applyAlignment="1">
      <alignment horizontal="center"/>
    </xf>
    <xf numFmtId="0" fontId="4" fillId="0" borderId="10" xfId="54" applyNumberFormat="1" applyFont="1" applyBorder="1" applyAlignment="1">
      <alignment vertical="top" wrapText="1"/>
      <protection/>
    </xf>
    <xf numFmtId="0" fontId="36" fillId="0" borderId="10" xfId="0" applyFont="1" applyBorder="1" applyAlignment="1">
      <alignment/>
    </xf>
    <xf numFmtId="0" fontId="4" fillId="0" borderId="10" xfId="52" applyNumberFormat="1" applyFont="1" applyBorder="1" applyAlignment="1">
      <alignment vertical="top" wrapText="1"/>
      <protection/>
    </xf>
    <xf numFmtId="0" fontId="0" fillId="0" borderId="13" xfId="0" applyBorder="1" applyAlignment="1">
      <alignment textRotation="90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5" fillId="34" borderId="10" xfId="54" applyNumberFormat="1" applyFont="1" applyFill="1" applyBorder="1" applyAlignment="1">
      <alignment vertical="top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/>
    </xf>
    <xf numFmtId="0" fontId="36" fillId="1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5" xfId="0" applyFont="1" applyBorder="1" applyAlignment="1">
      <alignment vertical="center" textRotation="90" wrapText="1"/>
    </xf>
    <xf numFmtId="0" fontId="36" fillId="16" borderId="10" xfId="0" applyFont="1" applyFill="1" applyBorder="1" applyAlignment="1">
      <alignment/>
    </xf>
    <xf numFmtId="0" fontId="0" fillId="0" borderId="12" xfId="0" applyBorder="1" applyAlignment="1">
      <alignment horizontal="center" textRotation="90"/>
    </xf>
    <xf numFmtId="1" fontId="4" fillId="0" borderId="10" xfId="52" applyNumberFormat="1" applyFont="1" applyBorder="1" applyAlignment="1">
      <alignment horizontal="center" vertical="top"/>
      <protection/>
    </xf>
    <xf numFmtId="1" fontId="4" fillId="0" borderId="10" xfId="54" applyNumberFormat="1" applyFont="1" applyBorder="1" applyAlignment="1">
      <alignment horizontal="center" vertical="top"/>
      <protection/>
    </xf>
    <xf numFmtId="0" fontId="36" fillId="16" borderId="10" xfId="0" applyFont="1" applyFill="1" applyBorder="1" applyAlignment="1">
      <alignment/>
    </xf>
    <xf numFmtId="0" fontId="1" fillId="0" borderId="16" xfId="0" applyFont="1" applyBorder="1" applyAlignment="1">
      <alignment horizontal="center" vertical="center" textRotation="90" wrapText="1"/>
    </xf>
    <xf numFmtId="0" fontId="1" fillId="16" borderId="11" xfId="0" applyFont="1" applyFill="1" applyBorder="1" applyAlignment="1">
      <alignment/>
    </xf>
    <xf numFmtId="0" fontId="1" fillId="16" borderId="12" xfId="0" applyFont="1" applyFill="1" applyBorder="1" applyAlignment="1">
      <alignment horizontal="center"/>
    </xf>
    <xf numFmtId="2" fontId="1" fillId="16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/>
    </xf>
    <xf numFmtId="1" fontId="1" fillId="16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5" fillId="33" borderId="10" xfId="54" applyNumberFormat="1" applyFont="1" applyFill="1" applyBorder="1" applyAlignment="1">
      <alignment horizontal="right" vertical="top"/>
      <protection/>
    </xf>
    <xf numFmtId="1" fontId="5" fillId="0" borderId="10" xfId="54" applyNumberFormat="1" applyFont="1" applyFill="1" applyBorder="1" applyAlignment="1">
      <alignment horizontal="right" vertical="top"/>
      <protection/>
    </xf>
    <xf numFmtId="1" fontId="4" fillId="0" borderId="10" xfId="52" applyNumberFormat="1" applyFont="1" applyBorder="1" applyAlignment="1">
      <alignment horizontal="right" vertical="top"/>
      <protection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11" xfId="53" applyNumberFormat="1" applyFont="1" applyBorder="1" applyAlignment="1">
      <alignment horizontal="center"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0" fontId="9" fillId="0" borderId="19" xfId="53" applyNumberFormat="1" applyFont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36" fillId="0" borderId="11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3.75390625" style="0" customWidth="1"/>
    <col min="2" max="2" width="50.375" style="0" customWidth="1"/>
    <col min="3" max="3" width="5.25390625" style="0" customWidth="1"/>
    <col min="4" max="4" width="10.125" style="0" customWidth="1"/>
    <col min="5" max="5" width="11.25390625" style="0" customWidth="1"/>
    <col min="6" max="6" width="10.875" style="0" customWidth="1"/>
    <col min="7" max="7" width="10.625" style="0" hidden="1" customWidth="1"/>
  </cols>
  <sheetData>
    <row r="1" spans="1:6" ht="15.75" customHeight="1">
      <c r="A1" s="89" t="s">
        <v>39</v>
      </c>
      <c r="B1" s="90"/>
      <c r="C1" s="90"/>
      <c r="D1" s="90"/>
      <c r="E1" s="90"/>
      <c r="F1" s="91"/>
    </row>
    <row r="2" spans="1:6" ht="12" customHeight="1">
      <c r="A2" s="89" t="s">
        <v>7</v>
      </c>
      <c r="B2" s="90"/>
      <c r="C2" s="90"/>
      <c r="D2" s="90"/>
      <c r="E2" s="90"/>
      <c r="F2" s="91"/>
    </row>
    <row r="3" spans="1:6" ht="12.75" customHeight="1" hidden="1">
      <c r="A3" s="92" t="s">
        <v>17</v>
      </c>
      <c r="B3" s="81" t="s">
        <v>4</v>
      </c>
      <c r="C3" s="94" t="s">
        <v>14</v>
      </c>
      <c r="D3" s="94"/>
      <c r="E3" s="94"/>
      <c r="F3" s="81" t="s">
        <v>13</v>
      </c>
    </row>
    <row r="4" spans="1:6" ht="42.75" customHeight="1" hidden="1">
      <c r="A4" s="93"/>
      <c r="B4" s="82"/>
      <c r="C4" s="5" t="s">
        <v>3</v>
      </c>
      <c r="D4" s="5" t="s">
        <v>15</v>
      </c>
      <c r="E4" s="6" t="s">
        <v>16</v>
      </c>
      <c r="F4" s="82"/>
    </row>
    <row r="5" spans="1:6" ht="17.25" customHeight="1" hidden="1">
      <c r="A5" s="27"/>
      <c r="B5" s="46"/>
      <c r="C5" s="46"/>
      <c r="D5" s="46"/>
      <c r="E5" s="6"/>
      <c r="F5" s="5"/>
    </row>
    <row r="6" spans="1:6" ht="12.75" customHeight="1">
      <c r="A6" s="27"/>
      <c r="B6" s="86" t="s">
        <v>2</v>
      </c>
      <c r="C6" s="87"/>
      <c r="D6" s="88"/>
      <c r="E6" s="6"/>
      <c r="F6" s="5"/>
    </row>
    <row r="7" spans="1:6" ht="12" customHeight="1" hidden="1">
      <c r="A7" s="27"/>
      <c r="B7" s="3" t="s">
        <v>32</v>
      </c>
      <c r="C7" s="1" t="s">
        <v>33</v>
      </c>
      <c r="D7" s="1" t="s">
        <v>34</v>
      </c>
      <c r="E7" s="1" t="s">
        <v>35</v>
      </c>
      <c r="F7" s="5"/>
    </row>
    <row r="8" spans="1:6" ht="12" customHeight="1" hidden="1">
      <c r="A8" s="27"/>
      <c r="B8" s="3">
        <v>171.8</v>
      </c>
      <c r="C8" s="1">
        <v>6.45</v>
      </c>
      <c r="D8" s="1">
        <v>12</v>
      </c>
      <c r="E8" s="1">
        <f>B8*C8*D8</f>
        <v>13297.320000000002</v>
      </c>
      <c r="F8" s="5"/>
    </row>
    <row r="9" spans="1:7" ht="12.75" customHeight="1">
      <c r="A9" s="14"/>
      <c r="B9" s="83" t="s">
        <v>5</v>
      </c>
      <c r="C9" s="84"/>
      <c r="D9" s="84"/>
      <c r="E9" s="85"/>
      <c r="F9" s="13">
        <v>3137</v>
      </c>
      <c r="G9" s="30"/>
    </row>
    <row r="10" spans="1:7" ht="12.75" customHeight="1">
      <c r="A10" s="2"/>
      <c r="B10" s="83" t="s">
        <v>20</v>
      </c>
      <c r="C10" s="84"/>
      <c r="D10" s="84"/>
      <c r="E10" s="85"/>
      <c r="F10" s="13">
        <f>E8*G10</f>
        <v>3324.3300000000004</v>
      </c>
      <c r="G10" s="30">
        <v>0.25</v>
      </c>
    </row>
    <row r="11" spans="1:6" ht="12.75" customHeight="1">
      <c r="A11" s="9"/>
      <c r="B11" s="83" t="s">
        <v>21</v>
      </c>
      <c r="C11" s="84"/>
      <c r="D11" s="84"/>
      <c r="E11" s="85"/>
      <c r="F11" s="13">
        <v>404.17</v>
      </c>
    </row>
    <row r="12" spans="1:6" ht="12.75" customHeight="1">
      <c r="A12" s="9"/>
      <c r="B12" s="83" t="s">
        <v>38</v>
      </c>
      <c r="C12" s="84"/>
      <c r="D12" s="84"/>
      <c r="E12" s="85"/>
      <c r="F12" s="13">
        <v>200</v>
      </c>
    </row>
    <row r="13" spans="1:7" ht="12.75" customHeight="1">
      <c r="A13" s="1"/>
      <c r="B13" s="83" t="s">
        <v>23</v>
      </c>
      <c r="C13" s="84"/>
      <c r="D13" s="84"/>
      <c r="E13" s="85"/>
      <c r="F13" s="13">
        <f>E8*G13</f>
        <v>1595.6784000000002</v>
      </c>
      <c r="G13" s="30">
        <v>0.12</v>
      </c>
    </row>
    <row r="14" spans="1:7" ht="12.75" customHeight="1">
      <c r="A14" s="1"/>
      <c r="B14" s="70" t="s">
        <v>24</v>
      </c>
      <c r="C14" s="71"/>
      <c r="D14" s="71"/>
      <c r="E14" s="72"/>
      <c r="F14" s="21">
        <f>E8*G14</f>
        <v>598.3794</v>
      </c>
      <c r="G14" s="31">
        <v>0.045</v>
      </c>
    </row>
    <row r="15" spans="1:7" ht="15" customHeight="1">
      <c r="A15" s="1"/>
      <c r="B15" s="70" t="s">
        <v>37</v>
      </c>
      <c r="C15" s="71"/>
      <c r="D15" s="71"/>
      <c r="E15" s="72"/>
      <c r="F15" s="21">
        <v>477</v>
      </c>
      <c r="G15" s="30">
        <v>0.03</v>
      </c>
    </row>
    <row r="16" spans="1:6" ht="12.75" customHeight="1">
      <c r="A16" s="1"/>
      <c r="B16" s="73" t="s">
        <v>6</v>
      </c>
      <c r="C16" s="74"/>
      <c r="D16" s="74"/>
      <c r="E16" s="75"/>
      <c r="F16" s="18">
        <f>SUM(F9:F15)</f>
        <v>9736.5578</v>
      </c>
    </row>
    <row r="17" spans="2:6" ht="12.75">
      <c r="B17" s="76" t="s">
        <v>26</v>
      </c>
      <c r="C17" s="77"/>
      <c r="D17" s="77"/>
      <c r="E17" s="78"/>
      <c r="F17" s="19">
        <v>13309.36</v>
      </c>
    </row>
    <row r="18" spans="1:6" ht="15.75" customHeight="1">
      <c r="A18" s="79" t="s">
        <v>101</v>
      </c>
      <c r="B18" s="79"/>
      <c r="C18" s="79"/>
      <c r="D18" s="79"/>
      <c r="E18" s="80"/>
      <c r="F18" s="20">
        <v>0</v>
      </c>
    </row>
    <row r="19" spans="1:6" ht="12.75" customHeight="1">
      <c r="A19" s="69" t="s">
        <v>28</v>
      </c>
      <c r="B19" s="69"/>
      <c r="C19" s="69"/>
      <c r="D19" s="69"/>
      <c r="E19" s="69"/>
      <c r="F19" s="69"/>
    </row>
    <row r="20" spans="1:6" ht="15">
      <c r="A20" s="69" t="s">
        <v>29</v>
      </c>
      <c r="B20" s="69"/>
      <c r="C20" s="69"/>
      <c r="D20" s="69"/>
      <c r="E20" s="69"/>
      <c r="F20" s="69"/>
    </row>
  </sheetData>
  <sheetProtection/>
  <mergeCells count="19">
    <mergeCell ref="A1:F1"/>
    <mergeCell ref="A2:F2"/>
    <mergeCell ref="A3:A4"/>
    <mergeCell ref="B3:B4"/>
    <mergeCell ref="A19:F19"/>
    <mergeCell ref="B9:E9"/>
    <mergeCell ref="C3:E3"/>
    <mergeCell ref="B10:E10"/>
    <mergeCell ref="B11:E11"/>
    <mergeCell ref="B13:E13"/>
    <mergeCell ref="A20:F20"/>
    <mergeCell ref="B15:E15"/>
    <mergeCell ref="B16:E16"/>
    <mergeCell ref="B17:E17"/>
    <mergeCell ref="A18:E18"/>
    <mergeCell ref="F3:F4"/>
    <mergeCell ref="B14:E14"/>
    <mergeCell ref="B12:E12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0">
      <selection activeCell="K22" sqref="K22"/>
    </sheetView>
  </sheetViews>
  <sheetFormatPr defaultColWidth="9.00390625" defaultRowHeight="12.75"/>
  <cols>
    <col min="1" max="1" width="3.625" style="0" customWidth="1"/>
    <col min="2" max="2" width="50.25390625" style="0" customWidth="1"/>
    <col min="3" max="3" width="9.00390625" style="0" customWidth="1"/>
    <col min="4" max="4" width="9.125" style="0" customWidth="1"/>
    <col min="5" max="5" width="8.75390625" style="0" hidden="1" customWidth="1"/>
    <col min="6" max="6" width="10.625" style="0" customWidth="1"/>
    <col min="7" max="7" width="0.12890625" style="0" hidden="1" customWidth="1"/>
  </cols>
  <sheetData>
    <row r="1" spans="1:6" ht="12.75">
      <c r="A1" s="89" t="s">
        <v>39</v>
      </c>
      <c r="B1" s="90"/>
      <c r="C1" s="90"/>
      <c r="D1" s="90"/>
      <c r="E1" s="90"/>
      <c r="F1" s="91"/>
    </row>
    <row r="2" spans="1:6" ht="12.75">
      <c r="A2" s="89" t="s">
        <v>8</v>
      </c>
      <c r="B2" s="90"/>
      <c r="C2" s="90"/>
      <c r="D2" s="90"/>
      <c r="E2" s="90"/>
      <c r="F2" s="91"/>
    </row>
    <row r="3" spans="1:6" ht="12.75" customHeight="1">
      <c r="A3" s="92" t="s">
        <v>17</v>
      </c>
      <c r="B3" s="81" t="s">
        <v>4</v>
      </c>
      <c r="C3" s="94" t="s">
        <v>14</v>
      </c>
      <c r="D3" s="94"/>
      <c r="E3" s="94"/>
      <c r="F3" s="81" t="s">
        <v>13</v>
      </c>
    </row>
    <row r="4" spans="1:6" ht="28.5" customHeight="1">
      <c r="A4" s="93"/>
      <c r="B4" s="82"/>
      <c r="C4" s="5" t="s">
        <v>3</v>
      </c>
      <c r="D4" s="5" t="s">
        <v>15</v>
      </c>
      <c r="E4" s="6" t="s">
        <v>16</v>
      </c>
      <c r="F4" s="82"/>
    </row>
    <row r="5" spans="1:6" ht="12" customHeight="1" hidden="1">
      <c r="A5" s="11"/>
      <c r="B5" s="3"/>
      <c r="C5" s="1"/>
      <c r="D5" s="1"/>
      <c r="E5" s="1"/>
      <c r="F5" s="1">
        <v>4.299</v>
      </c>
    </row>
    <row r="6" spans="1:6" ht="15.75" customHeight="1">
      <c r="A6" s="11" t="s">
        <v>0</v>
      </c>
      <c r="B6" s="3" t="s">
        <v>1</v>
      </c>
      <c r="C6" s="1"/>
      <c r="D6" s="1"/>
      <c r="E6" s="1"/>
      <c r="F6" s="7"/>
    </row>
    <row r="7" spans="1:6" ht="12" customHeight="1">
      <c r="A7" s="92" t="s">
        <v>82</v>
      </c>
      <c r="B7" s="45" t="s">
        <v>78</v>
      </c>
      <c r="C7" s="1"/>
      <c r="D7" s="1"/>
      <c r="E7" s="1"/>
      <c r="F7" s="7"/>
    </row>
    <row r="8" spans="1:6" ht="12" customHeight="1">
      <c r="A8" s="100"/>
      <c r="B8" s="1" t="s">
        <v>79</v>
      </c>
      <c r="C8" s="61">
        <v>1</v>
      </c>
      <c r="D8" s="61">
        <v>32</v>
      </c>
      <c r="E8" s="97">
        <v>342</v>
      </c>
      <c r="F8" s="97">
        <f>E8*F5</f>
        <v>1470.258</v>
      </c>
    </row>
    <row r="9" spans="1:6" ht="12.75" customHeight="1">
      <c r="A9" s="100"/>
      <c r="B9" s="1" t="s">
        <v>80</v>
      </c>
      <c r="C9" s="61">
        <v>3</v>
      </c>
      <c r="D9" s="61">
        <v>105</v>
      </c>
      <c r="E9" s="98"/>
      <c r="F9" s="98"/>
    </row>
    <row r="10" spans="1:6" ht="12.75">
      <c r="A10" s="93"/>
      <c r="B10" s="1" t="s">
        <v>81</v>
      </c>
      <c r="C10" s="61">
        <v>1</v>
      </c>
      <c r="D10" s="61">
        <v>205</v>
      </c>
      <c r="E10" s="99"/>
      <c r="F10" s="99"/>
    </row>
    <row r="11" spans="1:6" ht="15">
      <c r="A11" s="92" t="s">
        <v>86</v>
      </c>
      <c r="B11" s="45" t="s">
        <v>83</v>
      </c>
      <c r="C11" s="61"/>
      <c r="D11" s="61"/>
      <c r="E11" s="25"/>
      <c r="F11" s="25"/>
    </row>
    <row r="12" spans="1:6" ht="12.75">
      <c r="A12" s="100"/>
      <c r="B12" s="1" t="s">
        <v>84</v>
      </c>
      <c r="C12" s="61">
        <v>1</v>
      </c>
      <c r="D12" s="61">
        <v>3744</v>
      </c>
      <c r="E12" s="97">
        <v>3804</v>
      </c>
      <c r="F12" s="97">
        <f>E12*F5</f>
        <v>16353.396</v>
      </c>
    </row>
    <row r="13" spans="1:6" ht="12.75">
      <c r="A13" s="93"/>
      <c r="B13" s="1" t="s">
        <v>85</v>
      </c>
      <c r="C13" s="61">
        <v>0.8</v>
      </c>
      <c r="D13" s="61">
        <v>60</v>
      </c>
      <c r="E13" s="99"/>
      <c r="F13" s="99"/>
    </row>
    <row r="14" spans="1:6" ht="15" customHeight="1">
      <c r="A14" s="92" t="s">
        <v>95</v>
      </c>
      <c r="B14" s="50" t="s">
        <v>94</v>
      </c>
      <c r="C14" s="65"/>
      <c r="D14" s="65"/>
      <c r="E14" s="25"/>
      <c r="F14" s="25"/>
    </row>
    <row r="15" spans="1:6" ht="12.75">
      <c r="A15" s="100"/>
      <c r="B15" s="1" t="s">
        <v>87</v>
      </c>
      <c r="C15" s="61">
        <v>2</v>
      </c>
      <c r="D15" s="61">
        <v>330</v>
      </c>
      <c r="E15" s="97">
        <v>728</v>
      </c>
      <c r="F15" s="97">
        <f>E15*F5</f>
        <v>3129.6720000000005</v>
      </c>
    </row>
    <row r="16" spans="1:6" ht="12.75">
      <c r="A16" s="100"/>
      <c r="B16" s="1" t="s">
        <v>88</v>
      </c>
      <c r="C16" s="61">
        <v>1</v>
      </c>
      <c r="D16" s="61">
        <v>18</v>
      </c>
      <c r="E16" s="98"/>
      <c r="F16" s="98"/>
    </row>
    <row r="17" spans="1:6" ht="12.75">
      <c r="A17" s="100"/>
      <c r="B17" s="1" t="s">
        <v>89</v>
      </c>
      <c r="C17" s="61">
        <v>1</v>
      </c>
      <c r="D17" s="61">
        <v>380</v>
      </c>
      <c r="E17" s="99"/>
      <c r="F17" s="99"/>
    </row>
    <row r="18" spans="1:6" ht="15">
      <c r="A18" s="100"/>
      <c r="B18" s="50" t="s">
        <v>91</v>
      </c>
      <c r="C18" s="65"/>
      <c r="D18" s="65"/>
      <c r="E18" s="25"/>
      <c r="F18" s="25"/>
    </row>
    <row r="19" spans="1:6" ht="12.75">
      <c r="A19" s="100"/>
      <c r="B19" s="1" t="s">
        <v>92</v>
      </c>
      <c r="C19" s="61">
        <v>100</v>
      </c>
      <c r="D19" s="61">
        <v>90</v>
      </c>
      <c r="E19" s="97">
        <v>2051.01</v>
      </c>
      <c r="F19" s="109">
        <f>E19*F5</f>
        <v>8817.291990000002</v>
      </c>
    </row>
    <row r="20" spans="1:6" ht="12.75">
      <c r="A20" s="93"/>
      <c r="B20" s="1" t="s">
        <v>93</v>
      </c>
      <c r="C20" s="61">
        <v>2.43</v>
      </c>
      <c r="D20" s="61">
        <v>1961.01</v>
      </c>
      <c r="E20" s="99"/>
      <c r="F20" s="110"/>
    </row>
    <row r="21" spans="1:6" ht="12.75">
      <c r="A21" s="12"/>
      <c r="B21" s="22" t="s">
        <v>30</v>
      </c>
      <c r="C21" s="66"/>
      <c r="D21" s="66"/>
      <c r="E21" s="23">
        <f>SUM(E8:E20)</f>
        <v>6925.01</v>
      </c>
      <c r="F21" s="24">
        <f>SUM(F8:F20)</f>
        <v>29770.617990000002</v>
      </c>
    </row>
    <row r="22" spans="1:6" ht="12.75">
      <c r="A22" s="38"/>
      <c r="B22" s="42" t="s">
        <v>61</v>
      </c>
      <c r="C22" s="67"/>
      <c r="D22" s="67"/>
      <c r="E22" s="39"/>
      <c r="F22" s="29"/>
    </row>
    <row r="23" spans="1:6" ht="15">
      <c r="A23" s="95" t="s">
        <v>62</v>
      </c>
      <c r="B23" s="45" t="s">
        <v>57</v>
      </c>
      <c r="C23" s="65"/>
      <c r="D23" s="65"/>
      <c r="E23" s="39"/>
      <c r="F23" s="29"/>
    </row>
    <row r="24" spans="1:6" ht="12.75">
      <c r="A24" s="96"/>
      <c r="B24" s="37" t="s">
        <v>58</v>
      </c>
      <c r="C24" s="52">
        <v>3</v>
      </c>
      <c r="D24" s="68">
        <v>2160</v>
      </c>
      <c r="E24" s="39"/>
      <c r="F24" s="43">
        <v>2160</v>
      </c>
    </row>
    <row r="25" spans="1:6" ht="15">
      <c r="A25" s="95" t="s">
        <v>95</v>
      </c>
      <c r="B25" s="50" t="s">
        <v>59</v>
      </c>
      <c r="C25" s="65"/>
      <c r="D25" s="65"/>
      <c r="E25" s="39"/>
      <c r="F25" s="29"/>
    </row>
    <row r="26" spans="1:6" ht="12.75">
      <c r="A26" s="96"/>
      <c r="B26" s="1" t="s">
        <v>90</v>
      </c>
      <c r="C26" s="61">
        <v>5</v>
      </c>
      <c r="D26" s="61">
        <v>38.17</v>
      </c>
      <c r="E26" s="39"/>
      <c r="F26" s="29">
        <v>38.17</v>
      </c>
    </row>
    <row r="27" spans="1:6" ht="17.25" customHeight="1">
      <c r="A27" s="51"/>
      <c r="B27" s="104" t="s">
        <v>2</v>
      </c>
      <c r="C27" s="105"/>
      <c r="D27" s="105"/>
      <c r="E27" s="106"/>
      <c r="F27" s="29"/>
    </row>
    <row r="28" spans="1:6" ht="12.75" hidden="1">
      <c r="A28" s="28"/>
      <c r="B28" s="3" t="s">
        <v>32</v>
      </c>
      <c r="C28" s="1" t="s">
        <v>33</v>
      </c>
      <c r="D28" s="1" t="s">
        <v>34</v>
      </c>
      <c r="E28" s="1" t="s">
        <v>35</v>
      </c>
      <c r="F28" s="29"/>
    </row>
    <row r="29" spans="1:6" ht="13.5" customHeight="1" hidden="1">
      <c r="A29" s="28"/>
      <c r="B29" s="3">
        <v>800.1</v>
      </c>
      <c r="C29" s="1">
        <v>12.3648</v>
      </c>
      <c r="D29" s="1">
        <v>12</v>
      </c>
      <c r="E29" s="1">
        <f>B29*C29*D29</f>
        <v>118716.91776000001</v>
      </c>
      <c r="F29" s="29"/>
    </row>
    <row r="30" spans="1:7" ht="12.75" customHeight="1">
      <c r="A30" s="4"/>
      <c r="B30" s="83" t="s">
        <v>5</v>
      </c>
      <c r="C30" s="84"/>
      <c r="D30" s="84"/>
      <c r="E30" s="85"/>
      <c r="F30" s="13">
        <v>15684</v>
      </c>
      <c r="G30" s="30"/>
    </row>
    <row r="31" spans="1:7" ht="15" customHeight="1">
      <c r="A31" s="15"/>
      <c r="B31" s="83" t="s">
        <v>20</v>
      </c>
      <c r="C31" s="84"/>
      <c r="D31" s="84"/>
      <c r="E31" s="85"/>
      <c r="F31" s="13">
        <f>E29*G31</f>
        <v>29679.229440000003</v>
      </c>
      <c r="G31" s="30">
        <v>0.25</v>
      </c>
    </row>
    <row r="32" spans="1:6" ht="12.75" customHeight="1">
      <c r="A32" s="16"/>
      <c r="B32" s="83" t="s">
        <v>21</v>
      </c>
      <c r="C32" s="84"/>
      <c r="D32" s="84"/>
      <c r="E32" s="85"/>
      <c r="F32" s="13">
        <v>1152</v>
      </c>
    </row>
    <row r="33" spans="1:6" ht="14.25" customHeight="1">
      <c r="A33" s="16"/>
      <c r="B33" s="83" t="s">
        <v>22</v>
      </c>
      <c r="C33" s="84"/>
      <c r="D33" s="84"/>
      <c r="E33" s="85"/>
      <c r="F33" s="13">
        <v>1632</v>
      </c>
    </row>
    <row r="34" spans="1:7" ht="15">
      <c r="A34" s="17"/>
      <c r="B34" s="83" t="s">
        <v>23</v>
      </c>
      <c r="C34" s="84"/>
      <c r="D34" s="84"/>
      <c r="E34" s="85"/>
      <c r="F34" s="13">
        <f>E29*G34</f>
        <v>14246.030131200001</v>
      </c>
      <c r="G34" s="30">
        <v>0.12</v>
      </c>
    </row>
    <row r="35" spans="1:7" ht="12.75" customHeight="1">
      <c r="A35" s="1"/>
      <c r="B35" s="101" t="s">
        <v>24</v>
      </c>
      <c r="C35" s="102"/>
      <c r="D35" s="102"/>
      <c r="E35" s="103"/>
      <c r="F35" s="21">
        <f>E29*G35</f>
        <v>5342.2612992</v>
      </c>
      <c r="G35" s="31">
        <v>0.045</v>
      </c>
    </row>
    <row r="36" spans="1:7" ht="12.75" customHeight="1">
      <c r="A36" s="1"/>
      <c r="B36" s="101" t="s">
        <v>37</v>
      </c>
      <c r="C36" s="102"/>
      <c r="D36" s="102"/>
      <c r="E36" s="103"/>
      <c r="F36" s="21">
        <v>13653</v>
      </c>
      <c r="G36" s="30">
        <v>0.03</v>
      </c>
    </row>
    <row r="37" spans="1:6" ht="12.75" customHeight="1">
      <c r="A37" s="1"/>
      <c r="B37" s="73" t="s">
        <v>6</v>
      </c>
      <c r="C37" s="74"/>
      <c r="D37" s="74"/>
      <c r="E37" s="75"/>
      <c r="F37" s="18">
        <f>SUM(F21:F36)</f>
        <v>113357.30886040002</v>
      </c>
    </row>
    <row r="38" spans="2:6" ht="12.75">
      <c r="B38" s="76" t="s">
        <v>26</v>
      </c>
      <c r="C38" s="77"/>
      <c r="D38" s="77"/>
      <c r="E38" s="78"/>
      <c r="F38" s="19">
        <v>110574</v>
      </c>
    </row>
    <row r="39" spans="2:6" ht="12.75">
      <c r="B39" s="86" t="s">
        <v>31</v>
      </c>
      <c r="C39" s="87"/>
      <c r="D39" s="87"/>
      <c r="E39" s="88"/>
      <c r="F39" s="20">
        <f>F38-F37</f>
        <v>-2783.3088604000222</v>
      </c>
    </row>
    <row r="40" spans="1:6" ht="12.75">
      <c r="A40" s="107" t="s">
        <v>101</v>
      </c>
      <c r="B40" s="107"/>
      <c r="C40" s="107"/>
      <c r="D40" s="107"/>
      <c r="E40" s="108"/>
      <c r="F40" s="20"/>
    </row>
    <row r="41" spans="1:6" ht="18" customHeight="1">
      <c r="A41" s="69" t="s">
        <v>28</v>
      </c>
      <c r="B41" s="69"/>
      <c r="C41" s="69"/>
      <c r="D41" s="69"/>
      <c r="E41" s="69"/>
      <c r="F41" s="69"/>
    </row>
    <row r="42" spans="1:6" ht="15">
      <c r="A42" s="69" t="s">
        <v>29</v>
      </c>
      <c r="B42" s="69"/>
      <c r="C42" s="69"/>
      <c r="D42" s="69"/>
      <c r="E42" s="69"/>
      <c r="F42" s="69"/>
    </row>
  </sheetData>
  <sheetProtection/>
  <mergeCells count="33">
    <mergeCell ref="A1:F1"/>
    <mergeCell ref="A2:F2"/>
    <mergeCell ref="A3:A4"/>
    <mergeCell ref="B3:B4"/>
    <mergeCell ref="C3:E3"/>
    <mergeCell ref="F3:F4"/>
    <mergeCell ref="A41:F41"/>
    <mergeCell ref="B27:E27"/>
    <mergeCell ref="B37:E37"/>
    <mergeCell ref="B38:E38"/>
    <mergeCell ref="F8:F10"/>
    <mergeCell ref="A40:E40"/>
    <mergeCell ref="F15:F17"/>
    <mergeCell ref="B39:E39"/>
    <mergeCell ref="A23:A24"/>
    <mergeCell ref="F19:F20"/>
    <mergeCell ref="A42:F42"/>
    <mergeCell ref="B33:E33"/>
    <mergeCell ref="B34:E34"/>
    <mergeCell ref="B35:E35"/>
    <mergeCell ref="B36:E36"/>
    <mergeCell ref="A11:A13"/>
    <mergeCell ref="B30:E30"/>
    <mergeCell ref="B31:E31"/>
    <mergeCell ref="B32:E32"/>
    <mergeCell ref="A14:A20"/>
    <mergeCell ref="A25:A26"/>
    <mergeCell ref="E8:E10"/>
    <mergeCell ref="E19:E20"/>
    <mergeCell ref="E15:E17"/>
    <mergeCell ref="E12:E13"/>
    <mergeCell ref="F12:F13"/>
    <mergeCell ref="A7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K41" sqref="K41"/>
    </sheetView>
  </sheetViews>
  <sheetFormatPr defaultColWidth="9.00390625" defaultRowHeight="12.75"/>
  <cols>
    <col min="1" max="1" width="3.625" style="0" customWidth="1"/>
    <col min="2" max="2" width="52.375" style="0" customWidth="1"/>
    <col min="3" max="3" width="7.25390625" style="0" customWidth="1"/>
    <col min="4" max="4" width="8.375" style="0" customWidth="1"/>
    <col min="5" max="5" width="11.125" style="0" hidden="1" customWidth="1"/>
    <col min="6" max="6" width="11.375" style="0" customWidth="1"/>
    <col min="7" max="7" width="9.125" style="0" hidden="1" customWidth="1"/>
    <col min="9" max="9" width="36.25390625" style="0" customWidth="1"/>
  </cols>
  <sheetData>
    <row r="1" spans="1:6" ht="12.75">
      <c r="A1" s="89" t="s">
        <v>39</v>
      </c>
      <c r="B1" s="90"/>
      <c r="C1" s="90"/>
      <c r="D1" s="90"/>
      <c r="E1" s="90"/>
      <c r="F1" s="91"/>
    </row>
    <row r="2" spans="1:6" ht="12.75">
      <c r="A2" s="89" t="s">
        <v>9</v>
      </c>
      <c r="B2" s="90"/>
      <c r="C2" s="90"/>
      <c r="D2" s="90"/>
      <c r="E2" s="90"/>
      <c r="F2" s="90"/>
    </row>
    <row r="3" spans="1:6" ht="12.75" customHeight="1">
      <c r="A3" s="92" t="s">
        <v>17</v>
      </c>
      <c r="B3" s="81" t="s">
        <v>4</v>
      </c>
      <c r="C3" s="94" t="s">
        <v>14</v>
      </c>
      <c r="D3" s="94"/>
      <c r="E3" s="94"/>
      <c r="F3" s="81" t="s">
        <v>13</v>
      </c>
    </row>
    <row r="4" spans="1:6" ht="24" customHeight="1">
      <c r="A4" s="93"/>
      <c r="B4" s="82"/>
      <c r="C4" s="5" t="s">
        <v>3</v>
      </c>
      <c r="D4" s="5" t="s">
        <v>15</v>
      </c>
      <c r="E4" s="6" t="s">
        <v>16</v>
      </c>
      <c r="F4" s="82"/>
    </row>
    <row r="5" spans="1:6" ht="11.25" customHeight="1" hidden="1">
      <c r="A5" s="11"/>
      <c r="B5" s="3"/>
      <c r="C5" s="1"/>
      <c r="D5" s="1"/>
      <c r="E5" s="1"/>
      <c r="F5" s="1">
        <v>6.2</v>
      </c>
    </row>
    <row r="6" spans="1:6" ht="15.75" customHeight="1">
      <c r="A6" s="11" t="s">
        <v>0</v>
      </c>
      <c r="B6" s="3" t="s">
        <v>1</v>
      </c>
      <c r="C6" s="1"/>
      <c r="D6" s="1"/>
      <c r="E6" s="1"/>
      <c r="F6" s="7"/>
    </row>
    <row r="7" spans="1:6" ht="16.5" customHeight="1">
      <c r="A7" s="92" t="s">
        <v>56</v>
      </c>
      <c r="B7" s="54" t="s">
        <v>40</v>
      </c>
      <c r="C7" s="1"/>
      <c r="D7" s="1"/>
      <c r="E7" s="1"/>
      <c r="F7" s="7"/>
    </row>
    <row r="8" spans="1:6" ht="12" customHeight="1">
      <c r="A8" s="100"/>
      <c r="B8" s="35" t="s">
        <v>41</v>
      </c>
      <c r="C8" s="53">
        <v>2</v>
      </c>
      <c r="D8" s="53">
        <v>249</v>
      </c>
      <c r="E8" s="97">
        <v>1743.86</v>
      </c>
      <c r="F8" s="109">
        <f>E8*F5</f>
        <v>10811.931999999999</v>
      </c>
    </row>
    <row r="9" spans="1:6" ht="12" customHeight="1">
      <c r="A9" s="100"/>
      <c r="B9" s="35" t="s">
        <v>42</v>
      </c>
      <c r="C9" s="53">
        <v>1</v>
      </c>
      <c r="D9" s="53">
        <v>210</v>
      </c>
      <c r="E9" s="98"/>
      <c r="F9" s="111"/>
    </row>
    <row r="10" spans="1:6" ht="12" customHeight="1">
      <c r="A10" s="100"/>
      <c r="B10" s="35" t="s">
        <v>43</v>
      </c>
      <c r="C10" s="53">
        <v>10</v>
      </c>
      <c r="D10" s="53">
        <v>37</v>
      </c>
      <c r="E10" s="98"/>
      <c r="F10" s="111"/>
    </row>
    <row r="11" spans="1:6" ht="12" customHeight="1">
      <c r="A11" s="100"/>
      <c r="B11" s="35" t="s">
        <v>44</v>
      </c>
      <c r="C11" s="53">
        <v>1</v>
      </c>
      <c r="D11" s="53">
        <v>104.6</v>
      </c>
      <c r="E11" s="98"/>
      <c r="F11" s="111"/>
    </row>
    <row r="12" spans="1:6" ht="12" customHeight="1">
      <c r="A12" s="100"/>
      <c r="B12" s="35" t="s">
        <v>45</v>
      </c>
      <c r="C12" s="53">
        <v>2</v>
      </c>
      <c r="D12" s="53">
        <v>50.56</v>
      </c>
      <c r="E12" s="98"/>
      <c r="F12" s="111"/>
    </row>
    <row r="13" spans="1:6" ht="12" customHeight="1">
      <c r="A13" s="100"/>
      <c r="B13" s="35" t="s">
        <v>46</v>
      </c>
      <c r="C13" s="53">
        <v>1</v>
      </c>
      <c r="D13" s="53">
        <v>35</v>
      </c>
      <c r="E13" s="98"/>
      <c r="F13" s="111"/>
    </row>
    <row r="14" spans="1:6" ht="12" customHeight="1">
      <c r="A14" s="100"/>
      <c r="B14" s="35" t="s">
        <v>47</v>
      </c>
      <c r="C14" s="53">
        <v>1</v>
      </c>
      <c r="D14" s="53">
        <v>46.2</v>
      </c>
      <c r="E14" s="98"/>
      <c r="F14" s="111"/>
    </row>
    <row r="15" spans="1:6" ht="12" customHeight="1">
      <c r="A15" s="100"/>
      <c r="B15" s="35" t="s">
        <v>48</v>
      </c>
      <c r="C15" s="53">
        <v>1</v>
      </c>
      <c r="D15" s="53">
        <v>44.1</v>
      </c>
      <c r="E15" s="98"/>
      <c r="F15" s="111"/>
    </row>
    <row r="16" spans="1:6" ht="12" customHeight="1">
      <c r="A16" s="100"/>
      <c r="B16" s="35" t="s">
        <v>49</v>
      </c>
      <c r="C16" s="53">
        <v>2</v>
      </c>
      <c r="D16" s="53">
        <v>107.2</v>
      </c>
      <c r="E16" s="98"/>
      <c r="F16" s="111"/>
    </row>
    <row r="17" spans="1:6" ht="12" customHeight="1">
      <c r="A17" s="100"/>
      <c r="B17" s="35" t="s">
        <v>50</v>
      </c>
      <c r="C17" s="53">
        <v>1</v>
      </c>
      <c r="D17" s="53">
        <v>90</v>
      </c>
      <c r="E17" s="98"/>
      <c r="F17" s="111"/>
    </row>
    <row r="18" spans="1:6" ht="12" customHeight="1">
      <c r="A18" s="100"/>
      <c r="B18" s="35" t="s">
        <v>51</v>
      </c>
      <c r="C18" s="53">
        <v>1</v>
      </c>
      <c r="D18" s="53">
        <v>56</v>
      </c>
      <c r="E18" s="98"/>
      <c r="F18" s="111"/>
    </row>
    <row r="19" spans="1:6" ht="12" customHeight="1">
      <c r="A19" s="100"/>
      <c r="B19" s="35" t="s">
        <v>52</v>
      </c>
      <c r="C19" s="53">
        <v>1</v>
      </c>
      <c r="D19" s="53">
        <v>62.3</v>
      </c>
      <c r="E19" s="98"/>
      <c r="F19" s="111"/>
    </row>
    <row r="20" spans="1:6" ht="12" customHeight="1">
      <c r="A20" s="100"/>
      <c r="B20" s="35" t="s">
        <v>53</v>
      </c>
      <c r="C20" s="53">
        <v>1</v>
      </c>
      <c r="D20" s="53">
        <v>210</v>
      </c>
      <c r="E20" s="98"/>
      <c r="F20" s="111"/>
    </row>
    <row r="21" spans="1:6" ht="12" customHeight="1">
      <c r="A21" s="100"/>
      <c r="B21" s="35" t="s">
        <v>54</v>
      </c>
      <c r="C21" s="53">
        <v>1</v>
      </c>
      <c r="D21" s="53">
        <v>345</v>
      </c>
      <c r="E21" s="98"/>
      <c r="F21" s="111"/>
    </row>
    <row r="22" spans="1:6" ht="12" customHeight="1">
      <c r="A22" s="93"/>
      <c r="B22" s="35" t="s">
        <v>55</v>
      </c>
      <c r="C22" s="53">
        <v>1</v>
      </c>
      <c r="D22" s="53">
        <v>96.9</v>
      </c>
      <c r="E22" s="99"/>
      <c r="F22" s="110"/>
    </row>
    <row r="23" spans="1:6" ht="12" customHeight="1">
      <c r="A23" s="11"/>
      <c r="B23" s="32" t="s">
        <v>36</v>
      </c>
      <c r="C23" s="63"/>
      <c r="D23" s="63"/>
      <c r="E23" s="33"/>
      <c r="F23" s="34">
        <f>SUM(F8:F22)</f>
        <v>10811.931999999999</v>
      </c>
    </row>
    <row r="24" spans="1:6" ht="14.25" customHeight="1">
      <c r="A24" s="11"/>
      <c r="B24" s="42" t="s">
        <v>61</v>
      </c>
      <c r="C24" s="64"/>
      <c r="D24" s="64"/>
      <c r="E24" s="40"/>
      <c r="F24" s="41"/>
    </row>
    <row r="25" spans="1:6" ht="14.25" customHeight="1">
      <c r="A25" s="92" t="s">
        <v>62</v>
      </c>
      <c r="B25" s="36" t="s">
        <v>57</v>
      </c>
      <c r="C25" s="65"/>
      <c r="D25" s="65"/>
      <c r="E25" s="40"/>
      <c r="F25" s="41"/>
    </row>
    <row r="26" spans="1:6" ht="15.75" customHeight="1">
      <c r="A26" s="93"/>
      <c r="B26" s="37" t="s">
        <v>58</v>
      </c>
      <c r="C26" s="52">
        <v>3</v>
      </c>
      <c r="D26" s="52">
        <v>2160</v>
      </c>
      <c r="E26" s="8">
        <v>2160</v>
      </c>
      <c r="F26" s="44">
        <v>2160</v>
      </c>
    </row>
    <row r="27" spans="1:6" ht="11.25" customHeight="1">
      <c r="A27" s="11"/>
      <c r="B27" s="104" t="s">
        <v>2</v>
      </c>
      <c r="C27" s="105"/>
      <c r="D27" s="105"/>
      <c r="E27" s="106"/>
      <c r="F27" s="26"/>
    </row>
    <row r="28" spans="1:6" ht="12" customHeight="1" hidden="1">
      <c r="A28" s="11"/>
      <c r="B28" s="3" t="s">
        <v>32</v>
      </c>
      <c r="C28" s="1" t="s">
        <v>33</v>
      </c>
      <c r="D28" s="1" t="s">
        <v>34</v>
      </c>
      <c r="E28" s="1" t="s">
        <v>35</v>
      </c>
      <c r="F28" s="26"/>
    </row>
    <row r="29" spans="1:6" ht="13.5" customHeight="1" hidden="1">
      <c r="A29" s="11"/>
      <c r="B29" s="3">
        <v>827.1</v>
      </c>
      <c r="C29" s="1">
        <v>11.7299</v>
      </c>
      <c r="D29" s="1">
        <v>12</v>
      </c>
      <c r="E29" s="1">
        <f>B29*C29*D29</f>
        <v>116421.60348000002</v>
      </c>
      <c r="F29" s="7"/>
    </row>
    <row r="30" spans="1:7" ht="14.25" customHeight="1">
      <c r="A30" s="14"/>
      <c r="B30" s="83" t="s">
        <v>5</v>
      </c>
      <c r="C30" s="84"/>
      <c r="D30" s="84"/>
      <c r="E30" s="85"/>
      <c r="F30" s="13">
        <v>15236</v>
      </c>
      <c r="G30" s="30"/>
    </row>
    <row r="31" spans="1:7" ht="12.75" customHeight="1">
      <c r="A31" s="2"/>
      <c r="B31" s="83" t="s">
        <v>20</v>
      </c>
      <c r="C31" s="84"/>
      <c r="D31" s="84"/>
      <c r="E31" s="85"/>
      <c r="F31" s="13">
        <f>E29*G31</f>
        <v>29105.400870000005</v>
      </c>
      <c r="G31" s="30">
        <v>0.25</v>
      </c>
    </row>
    <row r="32" spans="1:6" ht="14.25" customHeight="1">
      <c r="A32" s="9"/>
      <c r="B32" s="83" t="s">
        <v>21</v>
      </c>
      <c r="C32" s="84"/>
      <c r="D32" s="84"/>
      <c r="E32" s="85"/>
      <c r="F32" s="13">
        <v>1190</v>
      </c>
    </row>
    <row r="33" spans="1:6" ht="13.5" customHeight="1">
      <c r="A33" s="10"/>
      <c r="B33" s="83" t="s">
        <v>22</v>
      </c>
      <c r="C33" s="84"/>
      <c r="D33" s="84"/>
      <c r="E33" s="85"/>
      <c r="F33" s="13">
        <v>1687.08</v>
      </c>
    </row>
    <row r="34" spans="1:7" ht="14.25" customHeight="1">
      <c r="A34" s="10"/>
      <c r="B34" s="83" t="s">
        <v>23</v>
      </c>
      <c r="C34" s="84"/>
      <c r="D34" s="84"/>
      <c r="E34" s="85"/>
      <c r="F34" s="13">
        <f>E29*G34</f>
        <v>13970.592417600003</v>
      </c>
      <c r="G34" s="30">
        <v>0.12</v>
      </c>
    </row>
    <row r="35" spans="1:7" ht="12.75" customHeight="1">
      <c r="A35" s="1"/>
      <c r="B35" s="70" t="s">
        <v>24</v>
      </c>
      <c r="C35" s="71"/>
      <c r="D35" s="71"/>
      <c r="E35" s="72"/>
      <c r="F35" s="21">
        <f>E29*G35</f>
        <v>5238.972156600001</v>
      </c>
      <c r="G35" s="31">
        <v>0.045</v>
      </c>
    </row>
    <row r="36" spans="1:7" ht="12.75">
      <c r="A36" s="1"/>
      <c r="B36" s="70" t="s">
        <v>37</v>
      </c>
      <c r="C36" s="71"/>
      <c r="D36" s="71"/>
      <c r="E36" s="72"/>
      <c r="F36" s="21">
        <v>459</v>
      </c>
      <c r="G36" s="30">
        <v>0.03</v>
      </c>
    </row>
    <row r="37" spans="1:6" ht="12.75">
      <c r="A37" s="1"/>
      <c r="B37" s="73" t="s">
        <v>6</v>
      </c>
      <c r="C37" s="74"/>
      <c r="D37" s="74"/>
      <c r="E37" s="75"/>
      <c r="F37" s="18">
        <f>SUM(F23:F36)</f>
        <v>79858.97744420002</v>
      </c>
    </row>
    <row r="38" spans="2:6" ht="12.75">
      <c r="B38" s="76" t="s">
        <v>26</v>
      </c>
      <c r="C38" s="77"/>
      <c r="D38" s="77"/>
      <c r="E38" s="78"/>
      <c r="F38" s="19">
        <v>107583</v>
      </c>
    </row>
    <row r="39" spans="2:6" ht="12.75">
      <c r="B39" s="86" t="s">
        <v>27</v>
      </c>
      <c r="C39" s="87"/>
      <c r="D39" s="87"/>
      <c r="E39" s="88"/>
      <c r="F39" s="20">
        <f>F38-F37</f>
        <v>27724.02255579998</v>
      </c>
    </row>
    <row r="40" spans="1:6" ht="12.75">
      <c r="A40" s="79" t="s">
        <v>101</v>
      </c>
      <c r="B40" s="79"/>
      <c r="C40" s="79"/>
      <c r="D40" s="79"/>
      <c r="E40" s="80"/>
      <c r="F40" s="20"/>
    </row>
    <row r="41" spans="1:6" ht="12.75" customHeight="1">
      <c r="A41" s="69" t="s">
        <v>28</v>
      </c>
      <c r="B41" s="69"/>
      <c r="C41" s="69"/>
      <c r="D41" s="69"/>
      <c r="E41" s="69"/>
      <c r="F41" s="69"/>
    </row>
    <row r="42" spans="1:6" ht="15">
      <c r="A42" s="69" t="s">
        <v>29</v>
      </c>
      <c r="B42" s="69"/>
      <c r="C42" s="69"/>
      <c r="D42" s="69"/>
      <c r="E42" s="69"/>
      <c r="F42" s="69"/>
    </row>
  </sheetData>
  <sheetProtection/>
  <mergeCells count="24">
    <mergeCell ref="F3:F4"/>
    <mergeCell ref="A7:A22"/>
    <mergeCell ref="E8:E22"/>
    <mergeCell ref="F8:F22"/>
    <mergeCell ref="B33:E33"/>
    <mergeCell ref="A41:F41"/>
    <mergeCell ref="B39:E39"/>
    <mergeCell ref="A40:E40"/>
    <mergeCell ref="A1:F1"/>
    <mergeCell ref="A2:F2"/>
    <mergeCell ref="B3:B4"/>
    <mergeCell ref="A3:A4"/>
    <mergeCell ref="C3:E3"/>
    <mergeCell ref="B34:E34"/>
    <mergeCell ref="B32:E32"/>
    <mergeCell ref="B30:E30"/>
    <mergeCell ref="B27:E27"/>
    <mergeCell ref="A25:A26"/>
    <mergeCell ref="B31:E31"/>
    <mergeCell ref="A42:F42"/>
    <mergeCell ref="B35:E35"/>
    <mergeCell ref="B36:E36"/>
    <mergeCell ref="B37:E37"/>
    <mergeCell ref="B38:E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3.875" style="0" customWidth="1"/>
    <col min="2" max="2" width="46.75390625" style="0" customWidth="1"/>
    <col min="3" max="3" width="5.00390625" style="0" customWidth="1"/>
    <col min="4" max="4" width="7.25390625" style="0" customWidth="1"/>
    <col min="5" max="5" width="10.875" style="0" customWidth="1"/>
    <col min="6" max="6" width="10.75390625" style="0" customWidth="1"/>
    <col min="7" max="7" width="9.25390625" style="0" hidden="1" customWidth="1"/>
  </cols>
  <sheetData>
    <row r="1" spans="1:6" ht="12.75">
      <c r="A1" s="89" t="s">
        <v>39</v>
      </c>
      <c r="B1" s="90"/>
      <c r="C1" s="90"/>
      <c r="D1" s="90"/>
      <c r="E1" s="90"/>
      <c r="F1" s="91"/>
    </row>
    <row r="2" spans="1:6" ht="11.25" customHeight="1">
      <c r="A2" s="89" t="s">
        <v>10</v>
      </c>
      <c r="B2" s="90"/>
      <c r="C2" s="90"/>
      <c r="D2" s="90"/>
      <c r="E2" s="90"/>
      <c r="F2" s="91"/>
    </row>
    <row r="3" spans="1:6" ht="12.75" customHeight="1" hidden="1">
      <c r="A3" s="92" t="s">
        <v>17</v>
      </c>
      <c r="B3" s="81" t="s">
        <v>4</v>
      </c>
      <c r="C3" s="86" t="s">
        <v>14</v>
      </c>
      <c r="D3" s="87"/>
      <c r="E3" s="88"/>
      <c r="F3" s="81" t="s">
        <v>13</v>
      </c>
    </row>
    <row r="4" spans="1:6" ht="25.5" customHeight="1" hidden="1">
      <c r="A4" s="93"/>
      <c r="B4" s="82"/>
      <c r="C4" s="5" t="s">
        <v>3</v>
      </c>
      <c r="D4" s="5" t="s">
        <v>15</v>
      </c>
      <c r="E4" s="6" t="s">
        <v>16</v>
      </c>
      <c r="F4" s="82"/>
    </row>
    <row r="5" spans="1:6" ht="12.75" customHeight="1" hidden="1">
      <c r="A5" s="11"/>
      <c r="B5" s="3"/>
      <c r="C5" s="1"/>
      <c r="D5" s="1"/>
      <c r="E5" s="1"/>
      <c r="F5" s="1">
        <v>2.76</v>
      </c>
    </row>
    <row r="6" spans="1:6" ht="12.75" customHeight="1" hidden="1">
      <c r="A6" s="11"/>
      <c r="B6" s="3"/>
      <c r="C6" s="1"/>
      <c r="D6" s="1"/>
      <c r="E6" s="1"/>
      <c r="F6" s="1"/>
    </row>
    <row r="7" spans="1:6" ht="12.75" customHeight="1" hidden="1">
      <c r="A7" s="11"/>
      <c r="B7" s="3"/>
      <c r="C7" s="1"/>
      <c r="D7" s="1"/>
      <c r="E7" s="1"/>
      <c r="F7" s="1"/>
    </row>
    <row r="8" spans="1:6" ht="12.75" customHeight="1" hidden="1">
      <c r="A8" s="11"/>
      <c r="B8" s="3"/>
      <c r="C8" s="1"/>
      <c r="D8" s="1"/>
      <c r="E8" s="1"/>
      <c r="F8" s="1"/>
    </row>
    <row r="9" spans="1:6" ht="12.75" customHeight="1" hidden="1">
      <c r="A9" s="11"/>
      <c r="B9" s="3"/>
      <c r="C9" s="1"/>
      <c r="D9" s="1"/>
      <c r="E9" s="1"/>
      <c r="F9" s="1"/>
    </row>
    <row r="10" spans="1:6" ht="12.75" customHeight="1" hidden="1">
      <c r="A10" s="11"/>
      <c r="B10" s="3"/>
      <c r="C10" s="1"/>
      <c r="D10" s="1"/>
      <c r="E10" s="1"/>
      <c r="F10" s="1"/>
    </row>
    <row r="11" spans="1:6" ht="12.75" customHeight="1" hidden="1">
      <c r="A11" s="11"/>
      <c r="B11" s="3"/>
      <c r="C11" s="1"/>
      <c r="D11" s="1"/>
      <c r="E11" s="1"/>
      <c r="F11" s="1"/>
    </row>
    <row r="12" spans="1:6" ht="11.25" customHeight="1">
      <c r="A12" s="11"/>
      <c r="B12" s="104" t="s">
        <v>2</v>
      </c>
      <c r="C12" s="105"/>
      <c r="D12" s="105"/>
      <c r="E12" s="106"/>
      <c r="F12" s="1"/>
    </row>
    <row r="13" spans="1:6" ht="12" customHeight="1" hidden="1">
      <c r="A13" s="11"/>
      <c r="B13" s="3" t="s">
        <v>32</v>
      </c>
      <c r="C13" s="1" t="s">
        <v>33</v>
      </c>
      <c r="D13" s="1" t="s">
        <v>34</v>
      </c>
      <c r="E13" s="1" t="s">
        <v>35</v>
      </c>
      <c r="F13" s="1"/>
    </row>
    <row r="14" spans="1:6" ht="13.5" customHeight="1" hidden="1">
      <c r="A14" s="11"/>
      <c r="B14" s="3">
        <v>209.5</v>
      </c>
      <c r="C14" s="1">
        <v>4.97</v>
      </c>
      <c r="D14" s="1">
        <v>12</v>
      </c>
      <c r="E14" s="1">
        <f>B14*C14*D14</f>
        <v>12494.579999999998</v>
      </c>
      <c r="F14" s="1"/>
    </row>
    <row r="15" spans="1:7" ht="14.25" customHeight="1">
      <c r="A15" s="4"/>
      <c r="B15" s="83" t="s">
        <v>5</v>
      </c>
      <c r="C15" s="84"/>
      <c r="D15" s="84"/>
      <c r="E15" s="85"/>
      <c r="F15" s="13">
        <v>3585</v>
      </c>
      <c r="G15" s="30"/>
    </row>
    <row r="16" spans="1:7" ht="13.5" customHeight="1">
      <c r="A16" s="2"/>
      <c r="B16" s="83" t="s">
        <v>20</v>
      </c>
      <c r="C16" s="84"/>
      <c r="D16" s="84"/>
      <c r="E16" s="85"/>
      <c r="F16" s="13">
        <f>E14*G16</f>
        <v>3123.6449999999995</v>
      </c>
      <c r="G16" s="30">
        <v>0.25</v>
      </c>
    </row>
    <row r="17" spans="1:6" ht="12.75" customHeight="1">
      <c r="A17" s="9"/>
      <c r="B17" s="83" t="s">
        <v>21</v>
      </c>
      <c r="C17" s="84"/>
      <c r="D17" s="84"/>
      <c r="E17" s="85"/>
      <c r="F17" s="13">
        <v>302</v>
      </c>
    </row>
    <row r="18" spans="1:6" ht="12.75" customHeight="1">
      <c r="A18" s="9"/>
      <c r="B18" s="83" t="s">
        <v>38</v>
      </c>
      <c r="C18" s="84"/>
      <c r="D18" s="84"/>
      <c r="E18" s="85"/>
      <c r="F18" s="13">
        <v>240</v>
      </c>
    </row>
    <row r="19" spans="1:7" ht="12.75" customHeight="1">
      <c r="A19" s="1"/>
      <c r="B19" s="83" t="s">
        <v>23</v>
      </c>
      <c r="C19" s="84"/>
      <c r="D19" s="84"/>
      <c r="E19" s="85"/>
      <c r="F19" s="13">
        <f>E14*G19</f>
        <v>1499.3495999999998</v>
      </c>
      <c r="G19" s="30">
        <v>0.12</v>
      </c>
    </row>
    <row r="20" spans="1:7" ht="12.75">
      <c r="A20" s="1"/>
      <c r="B20" s="70" t="s">
        <v>24</v>
      </c>
      <c r="C20" s="71"/>
      <c r="D20" s="71"/>
      <c r="E20" s="72"/>
      <c r="F20" s="21">
        <f>E14*G20</f>
        <v>562.2561</v>
      </c>
      <c r="G20" s="31">
        <v>0.045</v>
      </c>
    </row>
    <row r="21" spans="1:7" ht="12.75" customHeight="1">
      <c r="A21" s="1"/>
      <c r="B21" s="70" t="s">
        <v>37</v>
      </c>
      <c r="C21" s="71"/>
      <c r="D21" s="71"/>
      <c r="E21" s="72"/>
      <c r="F21" s="21">
        <v>642</v>
      </c>
      <c r="G21" s="30">
        <v>0.03</v>
      </c>
    </row>
    <row r="22" spans="1:6" ht="12.75">
      <c r="A22" s="1"/>
      <c r="B22" s="73" t="s">
        <v>6</v>
      </c>
      <c r="C22" s="74"/>
      <c r="D22" s="74"/>
      <c r="E22" s="75"/>
      <c r="F22" s="18">
        <f>SUM(F15:F21)</f>
        <v>9954.2507</v>
      </c>
    </row>
    <row r="23" spans="2:6" ht="12.75">
      <c r="B23" s="76" t="s">
        <v>26</v>
      </c>
      <c r="C23" s="77"/>
      <c r="D23" s="77"/>
      <c r="E23" s="78"/>
      <c r="F23" s="19">
        <v>13908.72</v>
      </c>
    </row>
    <row r="24" spans="1:6" ht="12.75" customHeight="1">
      <c r="A24" s="107" t="s">
        <v>101</v>
      </c>
      <c r="B24" s="107"/>
      <c r="C24" s="107"/>
      <c r="D24" s="107"/>
      <c r="E24" s="108"/>
      <c r="F24" s="20">
        <v>2932</v>
      </c>
    </row>
    <row r="25" spans="1:6" ht="15">
      <c r="A25" s="69" t="s">
        <v>28</v>
      </c>
      <c r="B25" s="69"/>
      <c r="C25" s="69"/>
      <c r="D25" s="69"/>
      <c r="E25" s="69"/>
      <c r="F25" s="69"/>
    </row>
    <row r="26" spans="1:6" ht="15">
      <c r="A26" s="69" t="s">
        <v>29</v>
      </c>
      <c r="B26" s="69"/>
      <c r="C26" s="69"/>
      <c r="D26" s="69"/>
      <c r="E26" s="69"/>
      <c r="F26" s="69"/>
    </row>
  </sheetData>
  <sheetProtection/>
  <mergeCells count="19">
    <mergeCell ref="A1:F1"/>
    <mergeCell ref="A2:F2"/>
    <mergeCell ref="A3:A4"/>
    <mergeCell ref="F3:F4"/>
    <mergeCell ref="B18:E18"/>
    <mergeCell ref="B12:E12"/>
    <mergeCell ref="C3:E3"/>
    <mergeCell ref="B3:B4"/>
    <mergeCell ref="B15:E15"/>
    <mergeCell ref="B16:E16"/>
    <mergeCell ref="B17:E17"/>
    <mergeCell ref="A25:F25"/>
    <mergeCell ref="A26:F26"/>
    <mergeCell ref="B19:E19"/>
    <mergeCell ref="B20:E20"/>
    <mergeCell ref="B21:E21"/>
    <mergeCell ref="B22:E22"/>
    <mergeCell ref="B23:E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5" sqref="A35:E35"/>
    </sheetView>
  </sheetViews>
  <sheetFormatPr defaultColWidth="9.00390625" defaultRowHeight="12.75"/>
  <cols>
    <col min="1" max="1" width="3.625" style="0" customWidth="1"/>
    <col min="2" max="2" width="53.375" style="0" customWidth="1"/>
    <col min="3" max="3" width="8.375" style="0" customWidth="1"/>
    <col min="4" max="4" width="7.125" style="0" customWidth="1"/>
    <col min="5" max="5" width="10.625" style="0" hidden="1" customWidth="1"/>
    <col min="6" max="6" width="10.75390625" style="0" customWidth="1"/>
    <col min="7" max="7" width="9.375" style="0" hidden="1" customWidth="1"/>
  </cols>
  <sheetData>
    <row r="1" spans="1:6" ht="12.75">
      <c r="A1" s="89" t="s">
        <v>39</v>
      </c>
      <c r="B1" s="90"/>
      <c r="C1" s="90"/>
      <c r="D1" s="90"/>
      <c r="E1" s="90"/>
      <c r="F1" s="91"/>
    </row>
    <row r="2" spans="1:6" ht="12.75">
      <c r="A2" s="89" t="s">
        <v>11</v>
      </c>
      <c r="B2" s="90"/>
      <c r="C2" s="90"/>
      <c r="D2" s="90"/>
      <c r="E2" s="90"/>
      <c r="F2" s="91"/>
    </row>
    <row r="3" spans="1:6" ht="12.75" customHeight="1">
      <c r="A3" s="92" t="s">
        <v>17</v>
      </c>
      <c r="B3" s="81" t="s">
        <v>4</v>
      </c>
      <c r="C3" s="94" t="s">
        <v>14</v>
      </c>
      <c r="D3" s="94"/>
      <c r="E3" s="94"/>
      <c r="F3" s="81" t="s">
        <v>13</v>
      </c>
    </row>
    <row r="4" spans="1:6" ht="49.5" customHeight="1">
      <c r="A4" s="93"/>
      <c r="B4" s="82"/>
      <c r="C4" s="5" t="s">
        <v>3</v>
      </c>
      <c r="D4" s="5" t="s">
        <v>15</v>
      </c>
      <c r="E4" s="6" t="s">
        <v>16</v>
      </c>
      <c r="F4" s="82"/>
    </row>
    <row r="5" spans="1:6" ht="11.25" customHeight="1" hidden="1">
      <c r="A5" s="11"/>
      <c r="B5" s="3"/>
      <c r="C5" s="1"/>
      <c r="D5" s="1"/>
      <c r="E5" s="1"/>
      <c r="F5" s="1">
        <v>3.41</v>
      </c>
    </row>
    <row r="6" spans="1:6" ht="14.25" customHeight="1">
      <c r="A6" s="11" t="s">
        <v>0</v>
      </c>
      <c r="B6" s="3" t="s">
        <v>1</v>
      </c>
      <c r="C6" s="1"/>
      <c r="D6" s="1"/>
      <c r="E6" s="1"/>
      <c r="F6" s="1"/>
    </row>
    <row r="7" spans="1:6" ht="14.25" customHeight="1">
      <c r="A7" s="92" t="s">
        <v>68</v>
      </c>
      <c r="B7" s="45" t="s">
        <v>63</v>
      </c>
      <c r="C7" s="1"/>
      <c r="D7" s="1"/>
      <c r="E7" s="1"/>
      <c r="F7" s="48"/>
    </row>
    <row r="8" spans="1:6" ht="14.25" customHeight="1">
      <c r="A8" s="100"/>
      <c r="B8" s="1" t="s">
        <v>64</v>
      </c>
      <c r="C8" s="61">
        <v>1</v>
      </c>
      <c r="D8" s="61">
        <v>116.6</v>
      </c>
      <c r="E8" s="97">
        <v>433.2</v>
      </c>
      <c r="F8" s="109">
        <f>E8*F5</f>
        <v>1477.212</v>
      </c>
    </row>
    <row r="9" spans="1:6" ht="14.25" customHeight="1">
      <c r="A9" s="100"/>
      <c r="B9" s="1" t="s">
        <v>65</v>
      </c>
      <c r="C9" s="61">
        <v>1</v>
      </c>
      <c r="D9" s="61">
        <v>40.8</v>
      </c>
      <c r="E9" s="98"/>
      <c r="F9" s="111"/>
    </row>
    <row r="10" spans="1:6" ht="14.25" customHeight="1">
      <c r="A10" s="100"/>
      <c r="B10" s="1" t="s">
        <v>66</v>
      </c>
      <c r="C10" s="61">
        <v>1</v>
      </c>
      <c r="D10" s="61">
        <v>185</v>
      </c>
      <c r="E10" s="98"/>
      <c r="F10" s="111"/>
    </row>
    <row r="11" spans="1:6" ht="14.25" customHeight="1">
      <c r="A11" s="93"/>
      <c r="B11" s="1" t="s">
        <v>67</v>
      </c>
      <c r="C11" s="61">
        <v>4</v>
      </c>
      <c r="D11" s="61">
        <v>90.8</v>
      </c>
      <c r="E11" s="99"/>
      <c r="F11" s="110"/>
    </row>
    <row r="12" spans="1:6" ht="14.25" customHeight="1">
      <c r="A12" s="92" t="s">
        <v>74</v>
      </c>
      <c r="B12" s="45" t="s">
        <v>75</v>
      </c>
      <c r="C12" s="61"/>
      <c r="D12" s="61"/>
      <c r="E12" s="25"/>
      <c r="F12" s="47"/>
    </row>
    <row r="13" spans="1:6" ht="14.25" customHeight="1">
      <c r="A13" s="100"/>
      <c r="B13" s="1" t="s">
        <v>69</v>
      </c>
      <c r="C13" s="61">
        <v>10</v>
      </c>
      <c r="D13" s="61">
        <v>7.5</v>
      </c>
      <c r="E13" s="97">
        <v>100.5</v>
      </c>
      <c r="F13" s="109">
        <f>E13*F5</f>
        <v>342.70500000000004</v>
      </c>
    </row>
    <row r="14" spans="1:6" ht="14.25" customHeight="1">
      <c r="A14" s="100"/>
      <c r="B14" s="1" t="s">
        <v>70</v>
      </c>
      <c r="C14" s="61">
        <v>100</v>
      </c>
      <c r="D14" s="61">
        <v>66</v>
      </c>
      <c r="E14" s="98"/>
      <c r="F14" s="111"/>
    </row>
    <row r="15" spans="1:6" ht="14.25" customHeight="1">
      <c r="A15" s="100"/>
      <c r="B15" s="1" t="s">
        <v>71</v>
      </c>
      <c r="C15" s="61">
        <v>50</v>
      </c>
      <c r="D15" s="61">
        <v>27</v>
      </c>
      <c r="E15" s="99"/>
      <c r="F15" s="110"/>
    </row>
    <row r="16" spans="1:6" ht="14.25" customHeight="1">
      <c r="A16" s="55"/>
      <c r="B16" s="56" t="s">
        <v>36</v>
      </c>
      <c r="C16" s="62"/>
      <c r="D16" s="62"/>
      <c r="E16" s="57">
        <f>SUM(E8:E15)</f>
        <v>533.7</v>
      </c>
      <c r="F16" s="58">
        <f>SUM(F8:F15)</f>
        <v>1819.917</v>
      </c>
    </row>
    <row r="17" spans="1:6" ht="14.25" customHeight="1">
      <c r="A17" s="11"/>
      <c r="B17" s="32" t="s">
        <v>61</v>
      </c>
      <c r="C17" s="61"/>
      <c r="D17" s="61"/>
      <c r="E17" s="25"/>
      <c r="F17" s="47"/>
    </row>
    <row r="18" spans="1:6" ht="14.25" customHeight="1">
      <c r="A18" s="112" t="s">
        <v>62</v>
      </c>
      <c r="B18" s="45" t="s">
        <v>59</v>
      </c>
      <c r="C18" s="61"/>
      <c r="D18" s="61"/>
      <c r="E18" s="25"/>
      <c r="F18" s="47"/>
    </row>
    <row r="19" spans="1:6" ht="14.25" customHeight="1">
      <c r="A19" s="113"/>
      <c r="B19" s="37" t="s">
        <v>60</v>
      </c>
      <c r="C19" s="52">
        <v>2</v>
      </c>
      <c r="D19" s="52">
        <v>24</v>
      </c>
      <c r="E19" s="25"/>
      <c r="F19" s="47">
        <v>24</v>
      </c>
    </row>
    <row r="20" spans="1:6" ht="14.25" customHeight="1">
      <c r="A20" s="112" t="s">
        <v>76</v>
      </c>
      <c r="B20" s="45" t="s">
        <v>77</v>
      </c>
      <c r="C20" s="61"/>
      <c r="D20" s="61"/>
      <c r="E20" s="25"/>
      <c r="F20" s="47"/>
    </row>
    <row r="21" spans="1:6" ht="14.25" customHeight="1">
      <c r="A21" s="114"/>
      <c r="B21" s="1" t="s">
        <v>72</v>
      </c>
      <c r="C21" s="61">
        <v>15</v>
      </c>
      <c r="D21" s="61">
        <v>596.7</v>
      </c>
      <c r="E21" s="25"/>
      <c r="F21" s="109">
        <v>718.33</v>
      </c>
    </row>
    <row r="22" spans="1:6" ht="14.25" customHeight="1">
      <c r="A22" s="113"/>
      <c r="B22" s="1" t="s">
        <v>73</v>
      </c>
      <c r="C22" s="61">
        <v>0.754</v>
      </c>
      <c r="D22" s="61">
        <v>121.63</v>
      </c>
      <c r="E22" s="25"/>
      <c r="F22" s="110"/>
    </row>
    <row r="23" spans="1:6" ht="15" customHeight="1">
      <c r="A23" s="11"/>
      <c r="B23" s="86" t="s">
        <v>2</v>
      </c>
      <c r="C23" s="87"/>
      <c r="D23" s="87"/>
      <c r="E23" s="88"/>
      <c r="F23" s="25"/>
    </row>
    <row r="24" spans="1:6" ht="14.25" customHeight="1" hidden="1">
      <c r="A24" s="11"/>
      <c r="B24" s="3" t="s">
        <v>32</v>
      </c>
      <c r="C24" s="1" t="s">
        <v>33</v>
      </c>
      <c r="D24" s="1" t="s">
        <v>34</v>
      </c>
      <c r="E24" s="1" t="s">
        <v>35</v>
      </c>
      <c r="F24" s="1"/>
    </row>
    <row r="25" spans="1:6" ht="12" customHeight="1" hidden="1">
      <c r="A25" s="11"/>
      <c r="B25" s="3">
        <v>309.5</v>
      </c>
      <c r="C25" s="1">
        <v>5.19</v>
      </c>
      <c r="D25" s="1">
        <v>12</v>
      </c>
      <c r="E25" s="1">
        <f>B25*C25*D25</f>
        <v>19275.66</v>
      </c>
      <c r="F25" s="1"/>
    </row>
    <row r="26" spans="1:7" ht="13.5" customHeight="1">
      <c r="A26" s="14"/>
      <c r="B26" s="83" t="s">
        <v>5</v>
      </c>
      <c r="C26" s="84"/>
      <c r="D26" s="84"/>
      <c r="E26" s="85"/>
      <c r="F26" s="13">
        <v>5826</v>
      </c>
      <c r="G26" s="30"/>
    </row>
    <row r="27" spans="1:7" ht="14.25" customHeight="1">
      <c r="A27" s="2"/>
      <c r="B27" s="83" t="s">
        <v>20</v>
      </c>
      <c r="C27" s="84"/>
      <c r="D27" s="84"/>
      <c r="E27" s="85"/>
      <c r="F27" s="13">
        <f>E25*G27</f>
        <v>4818.915</v>
      </c>
      <c r="G27" s="30">
        <v>0.25</v>
      </c>
    </row>
    <row r="28" spans="1:6" ht="12.75" customHeight="1">
      <c r="A28" s="9"/>
      <c r="B28" s="83" t="s">
        <v>21</v>
      </c>
      <c r="C28" s="84"/>
      <c r="D28" s="84"/>
      <c r="E28" s="85"/>
      <c r="F28" s="13">
        <v>446</v>
      </c>
    </row>
    <row r="29" spans="1:6" ht="12.75" customHeight="1">
      <c r="A29" s="9"/>
      <c r="B29" s="83" t="s">
        <v>38</v>
      </c>
      <c r="C29" s="84"/>
      <c r="D29" s="84"/>
      <c r="E29" s="85"/>
      <c r="F29" s="13">
        <v>354</v>
      </c>
    </row>
    <row r="30" spans="1:7" ht="12.75" customHeight="1">
      <c r="A30" s="1"/>
      <c r="B30" s="83" t="s">
        <v>23</v>
      </c>
      <c r="C30" s="84"/>
      <c r="D30" s="84"/>
      <c r="E30" s="85"/>
      <c r="F30" s="13">
        <f>E25*G30</f>
        <v>2313.0791999999997</v>
      </c>
      <c r="G30" s="30">
        <v>0.12</v>
      </c>
    </row>
    <row r="31" spans="1:7" ht="12.75">
      <c r="A31" s="1"/>
      <c r="B31" s="70" t="s">
        <v>24</v>
      </c>
      <c r="C31" s="71"/>
      <c r="D31" s="71"/>
      <c r="E31" s="72"/>
      <c r="F31" s="21">
        <f>E25*G31</f>
        <v>867.4046999999999</v>
      </c>
      <c r="G31" s="31">
        <v>0.045</v>
      </c>
    </row>
    <row r="32" spans="1:7" ht="15" customHeight="1">
      <c r="A32" s="1"/>
      <c r="B32" s="70" t="s">
        <v>37</v>
      </c>
      <c r="C32" s="71"/>
      <c r="D32" s="71"/>
      <c r="E32" s="72"/>
      <c r="F32" s="21">
        <v>990</v>
      </c>
      <c r="G32" s="30">
        <v>0.03</v>
      </c>
    </row>
    <row r="33" spans="1:6" ht="16.5" customHeight="1">
      <c r="A33" s="1"/>
      <c r="B33" s="73" t="s">
        <v>6</v>
      </c>
      <c r="C33" s="74"/>
      <c r="D33" s="74"/>
      <c r="E33" s="75"/>
      <c r="F33" s="18">
        <f>SUM(F16:F32)</f>
        <v>18177.6459</v>
      </c>
    </row>
    <row r="34" spans="2:6" ht="12.75">
      <c r="B34" s="76" t="s">
        <v>26</v>
      </c>
      <c r="C34" s="77"/>
      <c r="D34" s="77"/>
      <c r="E34" s="78"/>
      <c r="F34" s="19">
        <v>29119.15</v>
      </c>
    </row>
    <row r="35" spans="1:6" ht="15.75" customHeight="1">
      <c r="A35" s="79" t="s">
        <v>101</v>
      </c>
      <c r="B35" s="79"/>
      <c r="C35" s="79"/>
      <c r="D35" s="79"/>
      <c r="E35" s="80"/>
      <c r="F35" s="20">
        <v>397</v>
      </c>
    </row>
    <row r="36" spans="1:6" ht="16.5" customHeight="1">
      <c r="A36" s="69" t="s">
        <v>28</v>
      </c>
      <c r="B36" s="69"/>
      <c r="C36" s="69"/>
      <c r="D36" s="69"/>
      <c r="E36" s="69"/>
      <c r="F36" s="69"/>
    </row>
    <row r="37" spans="1:6" ht="19.5" customHeight="1">
      <c r="A37" s="69" t="s">
        <v>29</v>
      </c>
      <c r="B37" s="69"/>
      <c r="C37" s="69"/>
      <c r="D37" s="69"/>
      <c r="E37" s="69"/>
      <c r="F37" s="69"/>
    </row>
  </sheetData>
  <sheetProtection/>
  <mergeCells count="28">
    <mergeCell ref="A1:F1"/>
    <mergeCell ref="A2:F2"/>
    <mergeCell ref="A3:A4"/>
    <mergeCell ref="B3:B4"/>
    <mergeCell ref="C3:E3"/>
    <mergeCell ref="B23:E23"/>
    <mergeCell ref="A20:A22"/>
    <mergeCell ref="F21:F22"/>
    <mergeCell ref="F3:F4"/>
    <mergeCell ref="F13:F15"/>
    <mergeCell ref="B33:E33"/>
    <mergeCell ref="A18:A19"/>
    <mergeCell ref="A7:A11"/>
    <mergeCell ref="E8:E11"/>
    <mergeCell ref="B27:E27"/>
    <mergeCell ref="B28:E28"/>
    <mergeCell ref="E13:E15"/>
    <mergeCell ref="B30:E30"/>
    <mergeCell ref="F8:F11"/>
    <mergeCell ref="A36:F36"/>
    <mergeCell ref="A37:F37"/>
    <mergeCell ref="B31:E31"/>
    <mergeCell ref="B32:E32"/>
    <mergeCell ref="A35:E35"/>
    <mergeCell ref="B34:E34"/>
    <mergeCell ref="B26:E26"/>
    <mergeCell ref="A12:A15"/>
    <mergeCell ref="B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3.75390625" style="0" customWidth="1"/>
    <col min="2" max="2" width="58.00390625" style="0" customWidth="1"/>
    <col min="3" max="3" width="4.375" style="0" customWidth="1"/>
    <col min="4" max="4" width="6.875" style="0" customWidth="1"/>
    <col min="5" max="5" width="10.75390625" style="0" hidden="1" customWidth="1"/>
    <col min="6" max="6" width="10.625" style="0" customWidth="1"/>
    <col min="7" max="7" width="9.75390625" style="0" hidden="1" customWidth="1"/>
  </cols>
  <sheetData>
    <row r="1" spans="1:6" ht="12.75">
      <c r="A1" s="89" t="s">
        <v>39</v>
      </c>
      <c r="B1" s="90"/>
      <c r="C1" s="90"/>
      <c r="D1" s="90"/>
      <c r="E1" s="90"/>
      <c r="F1" s="91"/>
    </row>
    <row r="2" spans="1:6" ht="12.75">
      <c r="A2" s="89" t="s">
        <v>12</v>
      </c>
      <c r="B2" s="90"/>
      <c r="C2" s="90"/>
      <c r="D2" s="90"/>
      <c r="E2" s="90"/>
      <c r="F2" s="91"/>
    </row>
    <row r="3" spans="1:6" ht="12.75" customHeight="1">
      <c r="A3" s="92" t="s">
        <v>17</v>
      </c>
      <c r="B3" s="81" t="s">
        <v>4</v>
      </c>
      <c r="C3" s="94" t="s">
        <v>14</v>
      </c>
      <c r="D3" s="94"/>
      <c r="E3" s="94"/>
      <c r="F3" s="81" t="s">
        <v>13</v>
      </c>
    </row>
    <row r="4" spans="1:6" ht="27" customHeight="1">
      <c r="A4" s="93"/>
      <c r="B4" s="82"/>
      <c r="C4" s="5"/>
      <c r="D4" s="5"/>
      <c r="E4" s="6" t="s">
        <v>16</v>
      </c>
      <c r="F4" s="82"/>
    </row>
    <row r="5" spans="1:6" ht="15" customHeight="1" hidden="1">
      <c r="A5" s="11"/>
      <c r="B5" s="3"/>
      <c r="C5" s="1"/>
      <c r="D5" s="1"/>
      <c r="E5" s="1"/>
      <c r="F5" s="1">
        <v>6.75</v>
      </c>
    </row>
    <row r="6" spans="1:6" ht="15" customHeight="1">
      <c r="A6" s="60"/>
      <c r="B6" s="3" t="s">
        <v>99</v>
      </c>
      <c r="C6" s="1"/>
      <c r="D6" s="1"/>
      <c r="E6" s="1"/>
      <c r="F6" s="1"/>
    </row>
    <row r="7" spans="1:6" ht="15" customHeight="1">
      <c r="A7" s="92" t="s">
        <v>100</v>
      </c>
      <c r="B7" s="50" t="s">
        <v>96</v>
      </c>
      <c r="C7" s="1"/>
      <c r="D7" s="1"/>
      <c r="E7" s="1"/>
      <c r="F7" s="1"/>
    </row>
    <row r="8" spans="1:6" ht="15" customHeight="1">
      <c r="A8" s="100"/>
      <c r="B8" s="1" t="s">
        <v>97</v>
      </c>
      <c r="C8" s="25">
        <v>1</v>
      </c>
      <c r="D8" s="25">
        <v>38.67</v>
      </c>
      <c r="E8" s="97">
        <v>93.67</v>
      </c>
      <c r="F8" s="109">
        <f>E8*F5</f>
        <v>632.2725</v>
      </c>
    </row>
    <row r="9" spans="1:6" ht="16.5" customHeight="1">
      <c r="A9" s="93"/>
      <c r="B9" s="1" t="s">
        <v>98</v>
      </c>
      <c r="C9" s="25">
        <v>1</v>
      </c>
      <c r="D9" s="25">
        <v>55</v>
      </c>
      <c r="E9" s="99"/>
      <c r="F9" s="110"/>
    </row>
    <row r="10" spans="1:6" ht="14.25" customHeight="1">
      <c r="A10" s="11"/>
      <c r="B10" s="86" t="s">
        <v>2</v>
      </c>
      <c r="C10" s="87"/>
      <c r="D10" s="88"/>
      <c r="E10" s="1"/>
      <c r="F10" s="1"/>
    </row>
    <row r="11" spans="1:6" ht="15.75" customHeight="1" hidden="1">
      <c r="A11" s="11"/>
      <c r="B11" s="3" t="s">
        <v>32</v>
      </c>
      <c r="C11" s="1" t="s">
        <v>33</v>
      </c>
      <c r="D11" s="1" t="s">
        <v>34</v>
      </c>
      <c r="E11" s="1" t="s">
        <v>35</v>
      </c>
      <c r="F11" s="1"/>
    </row>
    <row r="12" spans="1:6" ht="14.25" customHeight="1" hidden="1">
      <c r="A12" s="11"/>
      <c r="B12" s="3">
        <v>172.47</v>
      </c>
      <c r="C12" s="1">
        <v>5.19</v>
      </c>
      <c r="D12" s="1">
        <v>12</v>
      </c>
      <c r="E12" s="1">
        <f>B12*C12*D12</f>
        <v>10741.4316</v>
      </c>
      <c r="F12" s="1"/>
    </row>
    <row r="13" spans="1:7" ht="14.25" customHeight="1">
      <c r="A13" s="4"/>
      <c r="B13" s="83" t="s">
        <v>5</v>
      </c>
      <c r="C13" s="84"/>
      <c r="D13" s="84"/>
      <c r="E13" s="85"/>
      <c r="F13" s="13">
        <v>3137</v>
      </c>
      <c r="G13" s="30"/>
    </row>
    <row r="14" spans="1:7" ht="12.75" customHeight="1">
      <c r="A14" s="2"/>
      <c r="B14" s="83" t="s">
        <v>20</v>
      </c>
      <c r="C14" s="84"/>
      <c r="D14" s="84"/>
      <c r="E14" s="85"/>
      <c r="F14" s="13">
        <f>E12*G14</f>
        <v>2685.3579</v>
      </c>
      <c r="G14" s="30">
        <v>0.25</v>
      </c>
    </row>
    <row r="15" spans="1:6" ht="12.75" customHeight="1">
      <c r="A15" s="9"/>
      <c r="B15" s="83" t="s">
        <v>21</v>
      </c>
      <c r="C15" s="84"/>
      <c r="D15" s="84"/>
      <c r="E15" s="85"/>
      <c r="F15" s="13">
        <v>248</v>
      </c>
    </row>
    <row r="16" spans="1:6" ht="12.75" customHeight="1">
      <c r="A16" s="9"/>
      <c r="B16" s="83" t="s">
        <v>38</v>
      </c>
      <c r="C16" s="84"/>
      <c r="D16" s="84"/>
      <c r="E16" s="85"/>
      <c r="F16" s="13">
        <v>197</v>
      </c>
    </row>
    <row r="17" spans="1:7" ht="12.75" customHeight="1">
      <c r="A17" s="1"/>
      <c r="B17" s="83" t="s">
        <v>23</v>
      </c>
      <c r="C17" s="84"/>
      <c r="D17" s="84"/>
      <c r="E17" s="85"/>
      <c r="F17" s="13">
        <f>E12*G17</f>
        <v>1288.971792</v>
      </c>
      <c r="G17" s="30">
        <v>0.12</v>
      </c>
    </row>
    <row r="18" spans="1:7" ht="12.75">
      <c r="A18" s="1"/>
      <c r="B18" s="70" t="s">
        <v>24</v>
      </c>
      <c r="C18" s="71"/>
      <c r="D18" s="71"/>
      <c r="E18" s="72"/>
      <c r="F18" s="21">
        <f>E12*G18</f>
        <v>483.364422</v>
      </c>
      <c r="G18" s="31">
        <v>0.045</v>
      </c>
    </row>
    <row r="19" spans="1:7" ht="13.5" customHeight="1">
      <c r="A19" s="1"/>
      <c r="B19" s="70" t="s">
        <v>25</v>
      </c>
      <c r="C19" s="71"/>
      <c r="D19" s="71"/>
      <c r="E19" s="72"/>
      <c r="F19" s="21">
        <v>346</v>
      </c>
      <c r="G19" s="30">
        <v>0.03</v>
      </c>
    </row>
    <row r="20" spans="1:6" ht="12.75">
      <c r="A20" s="1"/>
      <c r="B20" s="73" t="s">
        <v>6</v>
      </c>
      <c r="C20" s="74"/>
      <c r="D20" s="74"/>
      <c r="E20" s="75"/>
      <c r="F20" s="18">
        <f>SUM(F8:F19)</f>
        <v>9017.966614</v>
      </c>
    </row>
    <row r="21" spans="2:6" ht="12.75">
      <c r="B21" s="76" t="s">
        <v>26</v>
      </c>
      <c r="C21" s="77"/>
      <c r="D21" s="77"/>
      <c r="E21" s="78"/>
      <c r="F21" s="19">
        <v>12509.42</v>
      </c>
    </row>
    <row r="22" spans="1:6" ht="12.75" customHeight="1">
      <c r="A22" s="107" t="s">
        <v>101</v>
      </c>
      <c r="B22" s="107"/>
      <c r="C22" s="107"/>
      <c r="D22" s="107"/>
      <c r="E22" s="108"/>
      <c r="F22" s="20">
        <v>0</v>
      </c>
    </row>
    <row r="23" spans="1:6" ht="15">
      <c r="A23" s="69" t="s">
        <v>28</v>
      </c>
      <c r="B23" s="69"/>
      <c r="C23" s="69"/>
      <c r="D23" s="69"/>
      <c r="E23" s="69"/>
      <c r="F23" s="69"/>
    </row>
    <row r="24" spans="1:6" ht="15">
      <c r="A24" s="69" t="s">
        <v>29</v>
      </c>
      <c r="B24" s="69"/>
      <c r="C24" s="69"/>
      <c r="D24" s="69"/>
      <c r="E24" s="69"/>
      <c r="F24" s="69"/>
    </row>
  </sheetData>
  <sheetProtection/>
  <mergeCells count="22">
    <mergeCell ref="A1:F1"/>
    <mergeCell ref="A2:F2"/>
    <mergeCell ref="A3:A4"/>
    <mergeCell ref="B3:B4"/>
    <mergeCell ref="C3:E3"/>
    <mergeCell ref="B14:E14"/>
    <mergeCell ref="F3:F4"/>
    <mergeCell ref="B13:E13"/>
    <mergeCell ref="B16:E16"/>
    <mergeCell ref="A22:E22"/>
    <mergeCell ref="A7:A9"/>
    <mergeCell ref="E8:E9"/>
    <mergeCell ref="F8:F9"/>
    <mergeCell ref="B10:D10"/>
    <mergeCell ref="B15:E15"/>
    <mergeCell ref="A23:F23"/>
    <mergeCell ref="A24:F24"/>
    <mergeCell ref="B17:E17"/>
    <mergeCell ref="B18:E18"/>
    <mergeCell ref="B19:E19"/>
    <mergeCell ref="B20:E20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12" sqref="B12:E12"/>
    </sheetView>
  </sheetViews>
  <sheetFormatPr defaultColWidth="9.00390625" defaultRowHeight="12.75"/>
  <cols>
    <col min="1" max="1" width="3.75390625" style="0" customWidth="1"/>
    <col min="2" max="2" width="49.25390625" style="0" customWidth="1"/>
    <col min="3" max="3" width="6.625" style="0" customWidth="1"/>
    <col min="4" max="4" width="9.00390625" style="0" customWidth="1"/>
    <col min="5" max="5" width="10.00390625" style="0" customWidth="1"/>
    <col min="6" max="6" width="10.875" style="0" customWidth="1"/>
    <col min="7" max="7" width="9.625" style="0" hidden="1" customWidth="1"/>
  </cols>
  <sheetData>
    <row r="1" spans="1:6" ht="12.75">
      <c r="A1" s="89" t="s">
        <v>39</v>
      </c>
      <c r="B1" s="90"/>
      <c r="C1" s="90"/>
      <c r="D1" s="90"/>
      <c r="E1" s="90"/>
      <c r="F1" s="91"/>
    </row>
    <row r="2" spans="1:6" ht="12.75">
      <c r="A2" s="89" t="s">
        <v>18</v>
      </c>
      <c r="B2" s="90"/>
      <c r="C2" s="90"/>
      <c r="D2" s="90"/>
      <c r="E2" s="90"/>
      <c r="F2" s="91"/>
    </row>
    <row r="3" spans="1:6" ht="12.75" hidden="1">
      <c r="A3" s="92" t="s">
        <v>17</v>
      </c>
      <c r="B3" s="81" t="s">
        <v>4</v>
      </c>
      <c r="C3" s="94" t="s">
        <v>14</v>
      </c>
      <c r="D3" s="94"/>
      <c r="E3" s="94"/>
      <c r="F3" s="81" t="s">
        <v>13</v>
      </c>
    </row>
    <row r="4" spans="1:6" ht="28.5" customHeight="1" hidden="1">
      <c r="A4" s="93"/>
      <c r="B4" s="82"/>
      <c r="C4" s="5" t="s">
        <v>3</v>
      </c>
      <c r="D4" s="5" t="s">
        <v>15</v>
      </c>
      <c r="E4" s="6" t="s">
        <v>16</v>
      </c>
      <c r="F4" s="82"/>
    </row>
    <row r="5" spans="1:6" ht="30" customHeight="1" hidden="1">
      <c r="A5" s="11"/>
      <c r="B5" s="3"/>
      <c r="C5" s="1"/>
      <c r="D5" s="1"/>
      <c r="E5" s="1"/>
      <c r="F5" s="1">
        <v>3.528</v>
      </c>
    </row>
    <row r="6" spans="1:6" ht="14.25" customHeight="1" hidden="1">
      <c r="A6" s="11" t="s">
        <v>0</v>
      </c>
      <c r="B6" s="3" t="s">
        <v>19</v>
      </c>
      <c r="C6" s="1"/>
      <c r="D6" s="1"/>
      <c r="E6" s="1"/>
      <c r="F6" s="1"/>
    </row>
    <row r="7" spans="1:6" ht="14.25" customHeight="1" hidden="1">
      <c r="A7" s="49"/>
      <c r="B7" s="3"/>
      <c r="C7" s="1"/>
      <c r="D7" s="1"/>
      <c r="E7" s="1"/>
      <c r="F7" s="1"/>
    </row>
    <row r="8" spans="1:6" ht="14.25" customHeight="1" hidden="1">
      <c r="A8" s="49"/>
      <c r="B8" s="3"/>
      <c r="C8" s="1"/>
      <c r="D8" s="1"/>
      <c r="E8" s="1"/>
      <c r="F8" s="1"/>
    </row>
    <row r="9" spans="1:6" ht="14.25" customHeight="1" hidden="1">
      <c r="A9" s="49"/>
      <c r="B9" s="3"/>
      <c r="C9" s="1"/>
      <c r="D9" s="1"/>
      <c r="E9" s="1"/>
      <c r="F9" s="1"/>
    </row>
    <row r="10" spans="1:6" ht="14.25" customHeight="1" hidden="1">
      <c r="A10" s="49"/>
      <c r="B10" s="3"/>
      <c r="C10" s="1"/>
      <c r="D10" s="1"/>
      <c r="E10" s="1"/>
      <c r="F10" s="1"/>
    </row>
    <row r="11" spans="1:6" ht="14.25" customHeight="1" hidden="1">
      <c r="A11" s="49"/>
      <c r="B11" s="3"/>
      <c r="C11" s="1"/>
      <c r="D11" s="1"/>
      <c r="E11" s="1"/>
      <c r="F11" s="1"/>
    </row>
    <row r="12" spans="1:6" ht="15.75" customHeight="1">
      <c r="A12" s="118"/>
      <c r="B12" s="115" t="s">
        <v>2</v>
      </c>
      <c r="C12" s="116"/>
      <c r="D12" s="116"/>
      <c r="E12" s="117"/>
      <c r="F12" s="8"/>
    </row>
    <row r="13" spans="1:6" ht="14.25" customHeight="1" hidden="1">
      <c r="A13" s="119"/>
      <c r="B13" s="3" t="s">
        <v>32</v>
      </c>
      <c r="C13" s="1" t="s">
        <v>33</v>
      </c>
      <c r="D13" s="1" t="s">
        <v>34</v>
      </c>
      <c r="E13" s="1" t="s">
        <v>35</v>
      </c>
      <c r="F13" s="8"/>
    </row>
    <row r="14" spans="1:6" ht="13.5" customHeight="1" hidden="1">
      <c r="A14" s="120"/>
      <c r="B14" s="3">
        <v>251.9</v>
      </c>
      <c r="C14" s="1">
        <v>6.45</v>
      </c>
      <c r="D14" s="1">
        <v>12</v>
      </c>
      <c r="E14" s="1">
        <f>B14*C14*D14</f>
        <v>19497.06</v>
      </c>
      <c r="F14" s="8"/>
    </row>
    <row r="15" spans="1:7" ht="12.75" customHeight="1">
      <c r="A15" s="4"/>
      <c r="B15" s="83" t="s">
        <v>5</v>
      </c>
      <c r="C15" s="84"/>
      <c r="D15" s="84"/>
      <c r="E15" s="85"/>
      <c r="F15" s="13">
        <v>4481</v>
      </c>
      <c r="G15" s="30">
        <v>0.15</v>
      </c>
    </row>
    <row r="16" spans="1:7" ht="12.75" customHeight="1">
      <c r="A16" s="2"/>
      <c r="B16" s="83" t="s">
        <v>20</v>
      </c>
      <c r="C16" s="84"/>
      <c r="D16" s="84"/>
      <c r="E16" s="85"/>
      <c r="F16" s="13">
        <f>E14*G16</f>
        <v>4874.265</v>
      </c>
      <c r="G16" s="30">
        <v>0.25</v>
      </c>
    </row>
    <row r="17" spans="1:6" ht="12.75" customHeight="1">
      <c r="A17" s="9"/>
      <c r="B17" s="83" t="s">
        <v>21</v>
      </c>
      <c r="C17" s="84"/>
      <c r="D17" s="84"/>
      <c r="E17" s="85"/>
      <c r="F17" s="13">
        <v>363</v>
      </c>
    </row>
    <row r="18" spans="1:6" ht="15" customHeight="1">
      <c r="A18" s="10"/>
      <c r="B18" s="83" t="s">
        <v>22</v>
      </c>
      <c r="C18" s="84"/>
      <c r="D18" s="84"/>
      <c r="E18" s="85"/>
      <c r="F18" s="13">
        <v>513.84</v>
      </c>
    </row>
    <row r="19" spans="1:7" ht="12.75" customHeight="1">
      <c r="A19" s="10"/>
      <c r="B19" s="83" t="s">
        <v>23</v>
      </c>
      <c r="C19" s="84"/>
      <c r="D19" s="84"/>
      <c r="E19" s="85"/>
      <c r="F19" s="13">
        <f>E14*G19</f>
        <v>2339.6472</v>
      </c>
      <c r="G19" s="30">
        <v>0.12</v>
      </c>
    </row>
    <row r="20" spans="1:7" ht="12.75">
      <c r="A20" s="1"/>
      <c r="B20" s="70" t="s">
        <v>24</v>
      </c>
      <c r="C20" s="71"/>
      <c r="D20" s="71"/>
      <c r="E20" s="72"/>
      <c r="F20" s="21">
        <f>E14*G20</f>
        <v>877.3677</v>
      </c>
      <c r="G20" s="31">
        <v>0.045</v>
      </c>
    </row>
    <row r="21" spans="1:7" ht="12.75">
      <c r="A21" s="1"/>
      <c r="B21" s="70" t="s">
        <v>25</v>
      </c>
      <c r="C21" s="71"/>
      <c r="D21" s="71"/>
      <c r="E21" s="72"/>
      <c r="F21" s="21">
        <f>E14*G21</f>
        <v>584.9118</v>
      </c>
      <c r="G21" s="30">
        <v>0.03</v>
      </c>
    </row>
    <row r="22" spans="1:6" ht="12.75">
      <c r="A22" s="1"/>
      <c r="B22" s="73" t="s">
        <v>6</v>
      </c>
      <c r="C22" s="74"/>
      <c r="D22" s="74"/>
      <c r="E22" s="75"/>
      <c r="F22" s="18">
        <f>SUM(F14:F21)</f>
        <v>14034.0317</v>
      </c>
    </row>
    <row r="23" spans="2:6" ht="12.75">
      <c r="B23" s="76" t="s">
        <v>26</v>
      </c>
      <c r="C23" s="77"/>
      <c r="D23" s="77"/>
      <c r="E23" s="78"/>
      <c r="F23" s="19">
        <v>19514.7</v>
      </c>
    </row>
    <row r="24" spans="1:6" ht="15">
      <c r="A24" s="69" t="s">
        <v>28</v>
      </c>
      <c r="B24" s="69"/>
      <c r="C24" s="69"/>
      <c r="D24" s="69"/>
      <c r="E24" s="69"/>
      <c r="F24" s="69"/>
    </row>
    <row r="25" spans="1:6" ht="15">
      <c r="A25" s="69" t="s">
        <v>29</v>
      </c>
      <c r="B25" s="69"/>
      <c r="C25" s="69"/>
      <c r="D25" s="69"/>
      <c r="E25" s="69"/>
      <c r="F25" s="69"/>
    </row>
  </sheetData>
  <sheetProtection/>
  <mergeCells count="19">
    <mergeCell ref="B18:E18"/>
    <mergeCell ref="A1:F1"/>
    <mergeCell ref="A2:F2"/>
    <mergeCell ref="A3:A4"/>
    <mergeCell ref="B3:B4"/>
    <mergeCell ref="C3:E3"/>
    <mergeCell ref="B16:E16"/>
    <mergeCell ref="F3:F4"/>
    <mergeCell ref="A12:A14"/>
    <mergeCell ref="B12:E12"/>
    <mergeCell ref="B15:E15"/>
    <mergeCell ref="A24:F24"/>
    <mergeCell ref="A25:F25"/>
    <mergeCell ref="B19:E19"/>
    <mergeCell ref="B20:E20"/>
    <mergeCell ref="B21:E21"/>
    <mergeCell ref="B22:E22"/>
    <mergeCell ref="B23:E23"/>
    <mergeCell ref="B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.75390625" style="0" customWidth="1"/>
    <col min="6" max="6" width="26.125" style="0" customWidth="1"/>
  </cols>
  <sheetData>
    <row r="1" spans="1:6" ht="12.75">
      <c r="A1" s="89" t="s">
        <v>39</v>
      </c>
      <c r="B1" s="90"/>
      <c r="C1" s="90"/>
      <c r="D1" s="90"/>
      <c r="E1" s="90"/>
      <c r="F1" s="91"/>
    </row>
    <row r="2" spans="1:6" ht="12.75">
      <c r="A2" s="89" t="s">
        <v>104</v>
      </c>
      <c r="B2" s="90"/>
      <c r="C2" s="90"/>
      <c r="D2" s="90"/>
      <c r="E2" s="90"/>
      <c r="F2" s="91"/>
    </row>
    <row r="3" spans="1:6" ht="12.75">
      <c r="A3" s="59"/>
      <c r="B3" s="90" t="s">
        <v>2</v>
      </c>
      <c r="C3" s="90"/>
      <c r="D3" s="90"/>
      <c r="E3" s="90"/>
      <c r="F3" s="91"/>
    </row>
    <row r="4" spans="1:6" ht="35.25" customHeight="1">
      <c r="A4" s="4"/>
      <c r="B4" s="83" t="s">
        <v>5</v>
      </c>
      <c r="C4" s="84"/>
      <c r="D4" s="84"/>
      <c r="E4" s="85"/>
      <c r="F4" s="13">
        <v>901.3</v>
      </c>
    </row>
    <row r="5" spans="1:6" ht="50.25" customHeight="1">
      <c r="A5" s="2"/>
      <c r="B5" s="83" t="s">
        <v>20</v>
      </c>
      <c r="C5" s="84"/>
      <c r="D5" s="84"/>
      <c r="E5" s="85"/>
      <c r="F5" s="13">
        <v>896.84</v>
      </c>
    </row>
    <row r="6" spans="1:6" ht="31.5" customHeight="1">
      <c r="A6" s="9"/>
      <c r="B6" s="83" t="s">
        <v>21</v>
      </c>
      <c r="C6" s="84"/>
      <c r="D6" s="84"/>
      <c r="E6" s="85"/>
      <c r="F6" s="13">
        <v>82.98</v>
      </c>
    </row>
    <row r="7" spans="1:6" ht="30.75" customHeight="1">
      <c r="A7" s="10"/>
      <c r="B7" s="83" t="s">
        <v>22</v>
      </c>
      <c r="C7" s="84"/>
      <c r="D7" s="84"/>
      <c r="E7" s="85"/>
      <c r="F7" s="13">
        <v>65.9</v>
      </c>
    </row>
    <row r="8" spans="1:6" ht="22.5" customHeight="1">
      <c r="A8" s="10"/>
      <c r="B8" s="83" t="s">
        <v>23</v>
      </c>
      <c r="C8" s="84"/>
      <c r="D8" s="84"/>
      <c r="E8" s="85"/>
      <c r="F8" s="13">
        <v>430.48</v>
      </c>
    </row>
    <row r="9" spans="1:6" ht="12.75">
      <c r="A9" s="1"/>
      <c r="B9" s="70" t="s">
        <v>24</v>
      </c>
      <c r="C9" s="71"/>
      <c r="D9" s="71"/>
      <c r="E9" s="72"/>
      <c r="F9" s="21">
        <v>161.42</v>
      </c>
    </row>
    <row r="10" spans="1:6" ht="12.75">
      <c r="A10" s="1"/>
      <c r="B10" s="70" t="s">
        <v>25</v>
      </c>
      <c r="C10" s="71"/>
      <c r="D10" s="71"/>
      <c r="E10" s="72"/>
      <c r="F10" s="21">
        <v>91.2</v>
      </c>
    </row>
    <row r="11" spans="1:6" ht="12.75">
      <c r="A11" s="1"/>
      <c r="B11" s="73" t="s">
        <v>6</v>
      </c>
      <c r="C11" s="74"/>
      <c r="D11" s="74"/>
      <c r="E11" s="75"/>
      <c r="F11" s="18">
        <f>SUM(F4:F10)</f>
        <v>2630.12</v>
      </c>
    </row>
    <row r="12" spans="2:6" ht="12.75">
      <c r="B12" s="76" t="s">
        <v>103</v>
      </c>
      <c r="C12" s="77"/>
      <c r="D12" s="77"/>
      <c r="E12" s="78"/>
      <c r="F12" s="19">
        <v>3588</v>
      </c>
    </row>
    <row r="13" spans="1:6" ht="15">
      <c r="A13" s="69" t="s">
        <v>28</v>
      </c>
      <c r="B13" s="69"/>
      <c r="C13" s="69"/>
      <c r="D13" s="69"/>
      <c r="E13" s="69"/>
      <c r="F13" s="69"/>
    </row>
    <row r="14" spans="1:6" ht="15">
      <c r="A14" s="69" t="s">
        <v>29</v>
      </c>
      <c r="B14" s="69"/>
      <c r="C14" s="69"/>
      <c r="D14" s="69"/>
      <c r="E14" s="69"/>
      <c r="F14" s="69"/>
    </row>
  </sheetData>
  <sheetProtection/>
  <mergeCells count="14">
    <mergeCell ref="B8:E8"/>
    <mergeCell ref="B9:E9"/>
    <mergeCell ref="A1:F1"/>
    <mergeCell ref="A2:F2"/>
    <mergeCell ref="B10:E10"/>
    <mergeCell ref="B11:E11"/>
    <mergeCell ref="B12:E12"/>
    <mergeCell ref="A13:F13"/>
    <mergeCell ref="A14:F14"/>
    <mergeCell ref="B3:F3"/>
    <mergeCell ref="B4:E4"/>
    <mergeCell ref="B5:E5"/>
    <mergeCell ref="B6:E6"/>
    <mergeCell ref="B7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3.375" style="0" customWidth="1"/>
    <col min="6" max="6" width="20.875" style="0" customWidth="1"/>
  </cols>
  <sheetData>
    <row r="1" spans="1:6" ht="12.75">
      <c r="A1" s="89" t="s">
        <v>39</v>
      </c>
      <c r="B1" s="90"/>
      <c r="C1" s="90"/>
      <c r="D1" s="90"/>
      <c r="E1" s="90"/>
      <c r="F1" s="91"/>
    </row>
    <row r="2" spans="1:6" ht="12.75">
      <c r="A2" s="89" t="s">
        <v>102</v>
      </c>
      <c r="B2" s="90"/>
      <c r="C2" s="90"/>
      <c r="D2" s="90"/>
      <c r="E2" s="90"/>
      <c r="F2" s="91"/>
    </row>
    <row r="3" spans="1:6" ht="12.75">
      <c r="A3" s="89" t="s">
        <v>2</v>
      </c>
      <c r="B3" s="90"/>
      <c r="C3" s="90"/>
      <c r="D3" s="90"/>
      <c r="E3" s="90"/>
      <c r="F3" s="91"/>
    </row>
    <row r="4" spans="1:6" ht="31.5" customHeight="1">
      <c r="A4" s="4"/>
      <c r="B4" s="83" t="s">
        <v>5</v>
      </c>
      <c r="C4" s="84"/>
      <c r="D4" s="84"/>
      <c r="E4" s="85"/>
      <c r="F4" s="13">
        <v>1802.59</v>
      </c>
    </row>
    <row r="5" spans="1:6" ht="32.25" customHeight="1">
      <c r="A5" s="2"/>
      <c r="B5" s="83" t="s">
        <v>20</v>
      </c>
      <c r="C5" s="84"/>
      <c r="D5" s="84"/>
      <c r="E5" s="85"/>
      <c r="F5" s="13">
        <v>1357.72</v>
      </c>
    </row>
    <row r="6" spans="1:6" ht="36.75" customHeight="1">
      <c r="A6" s="9"/>
      <c r="B6" s="83" t="s">
        <v>21</v>
      </c>
      <c r="C6" s="84"/>
      <c r="D6" s="84"/>
      <c r="E6" s="85"/>
      <c r="F6" s="13">
        <v>125.55</v>
      </c>
    </row>
    <row r="7" spans="1:6" ht="38.25" customHeight="1">
      <c r="A7" s="10"/>
      <c r="B7" s="83" t="s">
        <v>22</v>
      </c>
      <c r="C7" s="84"/>
      <c r="D7" s="84"/>
      <c r="E7" s="85"/>
      <c r="F7" s="13">
        <v>99.76</v>
      </c>
    </row>
    <row r="8" spans="1:6" ht="19.5" customHeight="1">
      <c r="A8" s="10"/>
      <c r="B8" s="83" t="s">
        <v>23</v>
      </c>
      <c r="C8" s="84"/>
      <c r="D8" s="84"/>
      <c r="E8" s="85"/>
      <c r="F8" s="13">
        <v>651.68</v>
      </c>
    </row>
    <row r="9" spans="1:6" ht="12.75">
      <c r="A9" s="1"/>
      <c r="B9" s="70" t="s">
        <v>24</v>
      </c>
      <c r="C9" s="71"/>
      <c r="D9" s="71"/>
      <c r="E9" s="72"/>
      <c r="F9" s="21">
        <v>244.39</v>
      </c>
    </row>
    <row r="10" spans="1:6" ht="12.75">
      <c r="A10" s="1"/>
      <c r="B10" s="70" t="s">
        <v>25</v>
      </c>
      <c r="C10" s="71"/>
      <c r="D10" s="71"/>
      <c r="E10" s="72"/>
      <c r="F10" s="21">
        <v>91.2</v>
      </c>
    </row>
    <row r="11" spans="1:6" ht="12.75">
      <c r="A11" s="1"/>
      <c r="B11" s="73" t="s">
        <v>6</v>
      </c>
      <c r="C11" s="74"/>
      <c r="D11" s="74"/>
      <c r="E11" s="75"/>
      <c r="F11" s="18">
        <f>SUM(F4:F10)</f>
        <v>4372.89</v>
      </c>
    </row>
    <row r="12" spans="2:6" ht="12.75">
      <c r="B12" s="76" t="s">
        <v>103</v>
      </c>
      <c r="C12" s="77"/>
      <c r="D12" s="77"/>
      <c r="E12" s="78"/>
      <c r="F12" s="19">
        <v>5432.56</v>
      </c>
    </row>
    <row r="13" spans="1:6" ht="15">
      <c r="A13" s="69" t="s">
        <v>28</v>
      </c>
      <c r="B13" s="69"/>
      <c r="C13" s="69"/>
      <c r="D13" s="69"/>
      <c r="E13" s="69"/>
      <c r="F13" s="69"/>
    </row>
    <row r="14" spans="1:6" ht="15">
      <c r="A14" s="69" t="s">
        <v>29</v>
      </c>
      <c r="B14" s="69"/>
      <c r="C14" s="69"/>
      <c r="D14" s="69"/>
      <c r="E14" s="69"/>
      <c r="F14" s="69"/>
    </row>
  </sheetData>
  <sheetProtection/>
  <mergeCells count="14">
    <mergeCell ref="A3:F3"/>
    <mergeCell ref="B4:E4"/>
    <mergeCell ref="B5:E5"/>
    <mergeCell ref="B6:E6"/>
    <mergeCell ref="B7:E7"/>
    <mergeCell ref="A1:F1"/>
    <mergeCell ref="A2:F2"/>
    <mergeCell ref="A14:F14"/>
    <mergeCell ref="B8:E8"/>
    <mergeCell ref="B9:E9"/>
    <mergeCell ref="B10:E10"/>
    <mergeCell ref="B11:E11"/>
    <mergeCell ref="B12:E12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2019-03-04T08:19:51Z</cp:lastPrinted>
  <dcterms:created xsi:type="dcterms:W3CDTF">2013-03-18T12:40:57Z</dcterms:created>
  <dcterms:modified xsi:type="dcterms:W3CDTF">2019-03-19T05:34:09Z</dcterms:modified>
  <cp:category/>
  <cp:version/>
  <cp:contentType/>
  <cp:contentStatus/>
</cp:coreProperties>
</file>