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20" windowWidth="27795" windowHeight="12585" firstSheet="3" activeTab="11"/>
  </bookViews>
  <sheets>
    <sheet name="БИО10" sheetId="1" r:id="rId1"/>
    <sheet name="БИО11" sheetId="2" r:id="rId2"/>
    <sheet name="БИО12" sheetId="3" r:id="rId3"/>
    <sheet name="БИО27" sheetId="4" r:id="rId4"/>
    <sheet name="БИО28" sheetId="5" r:id="rId5"/>
    <sheet name="БИО3" sheetId="6" r:id="rId6"/>
    <sheet name="БИО4" sheetId="15" r:id="rId7"/>
    <sheet name="БИО5" sheetId="16" r:id="rId8"/>
    <sheet name="БИО6" sheetId="17" r:id="rId9"/>
    <sheet name="БИО7" sheetId="18" r:id="rId10"/>
    <sheet name="БИО8" sheetId="19" r:id="rId11"/>
    <sheet name="БИО9" sheetId="20" r:id="rId12"/>
  </sheets>
  <calcPr calcId="152511"/>
</workbook>
</file>

<file path=xl/calcChain.xml><?xml version="1.0" encoding="utf-8"?>
<calcChain xmlns="http://schemas.openxmlformats.org/spreadsheetml/2006/main">
  <c r="D19" i="20" l="1"/>
  <c r="D16" i="19"/>
  <c r="D20" i="18"/>
  <c r="D17" i="17"/>
  <c r="D22" i="16"/>
  <c r="D16" i="15"/>
  <c r="D23" i="6"/>
  <c r="D22" i="5"/>
  <c r="D26" i="4"/>
  <c r="D16" i="3"/>
  <c r="D21" i="2"/>
  <c r="D16" i="1"/>
  <c r="D4" i="20" l="1"/>
  <c r="D20" i="20" s="1"/>
  <c r="D4" i="19"/>
  <c r="D17" i="19" s="1"/>
  <c r="D4" i="18"/>
  <c r="D21" i="18" s="1"/>
  <c r="D4" i="17"/>
  <c r="D18" i="17" s="1"/>
  <c r="D4" i="16"/>
  <c r="D23" i="16" s="1"/>
  <c r="D4" i="15"/>
  <c r="D17" i="15" s="1"/>
  <c r="D4" i="6"/>
  <c r="D24" i="6" s="1"/>
  <c r="D4" i="5"/>
  <c r="D23" i="5" s="1"/>
  <c r="D4" i="4"/>
  <c r="D27" i="4" s="1"/>
  <c r="D4" i="3"/>
  <c r="D17" i="3" s="1"/>
  <c r="D4" i="2"/>
  <c r="D22" i="2" s="1"/>
  <c r="D4" i="1"/>
  <c r="D17" i="1" s="1"/>
</calcChain>
</file>

<file path=xl/sharedStrings.xml><?xml version="1.0" encoding="utf-8"?>
<sst xmlns="http://schemas.openxmlformats.org/spreadsheetml/2006/main" count="1078" uniqueCount="260">
  <si>
    <t xml:space="preserve"> ремонт системы ХВС</t>
  </si>
  <si>
    <t xml:space="preserve"> ремонт  канал. сетей</t>
  </si>
  <si>
    <t xml:space="preserve"> ремонт электросетей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</si>
  <si>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</si>
  <si>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</si>
  <si>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</si>
  <si>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</si>
  <si>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</si>
  <si>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замена почтовых ящиков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</si>
  <si>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</si>
  <si>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</si>
  <si>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</si>
  <si>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</si>
  <si>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</si>
  <si>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</si>
  <si>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</si>
  <si>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</si>
  <si>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</si>
  <si>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</si>
  <si>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</si>
  <si>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</si>
  <si>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</si>
  <si>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</si>
  <si>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</si>
  <si>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</si>
  <si>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</si>
  <si>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>ж/д  Биофабрика 10</t>
  </si>
  <si>
    <t>ж/д  Биофабрика 11</t>
  </si>
  <si>
    <t xml:space="preserve"> ремонт лестничной площадки</t>
  </si>
  <si>
    <t>ж/д  Биофабрика 12</t>
  </si>
  <si>
    <t>ж/д  Биофабрика 27</t>
  </si>
  <si>
    <t xml:space="preserve"> ремонт балкона</t>
  </si>
  <si>
    <t xml:space="preserve"> ремонт системы ГВС</t>
  </si>
  <si>
    <t xml:space="preserve"> ремонт системы ЦО</t>
  </si>
  <si>
    <t>ж/д  Биофабрика 28</t>
  </si>
  <si>
    <t xml:space="preserve"> ремонт дворового оборуд.</t>
  </si>
  <si>
    <t>ж/д  Биофабрика 3</t>
  </si>
  <si>
    <t xml:space="preserve"> ремонт отмостки</t>
  </si>
  <si>
    <t xml:space="preserve"> ремонт скамеек</t>
  </si>
  <si>
    <t>ж/д  Биофабрика 4</t>
  </si>
  <si>
    <t>ж/д  Биофабрика 5</t>
  </si>
  <si>
    <t>разработка сметной документации</t>
  </si>
  <si>
    <t>ж/д  Биофабрика 6</t>
  </si>
  <si>
    <t>ж/д  Биофабрика 7</t>
  </si>
  <si>
    <t>ж/д  Биофабрика 8</t>
  </si>
  <si>
    <t>ж/д  Биофабрика 9</t>
  </si>
  <si>
    <t>ОТЧЕТ УК ООО "ЖИЛСЕРВИС ОРЛОВСКОГО РАЙОНА" 2020г.</t>
  </si>
  <si>
    <t>Песок</t>
  </si>
  <si>
    <t>м3</t>
  </si>
  <si>
    <t>завоз песка в песочницы</t>
  </si>
  <si>
    <t>Электроды АНо-21 ф3,0</t>
  </si>
  <si>
    <t>кг</t>
  </si>
  <si>
    <t>сварочные работы при ремонте вх. двери</t>
  </si>
  <si>
    <t>Масло для 2-х тактных двигателей минер.</t>
  </si>
  <si>
    <t>шт</t>
  </si>
  <si>
    <t>окос травы на придомовой тер.</t>
  </si>
  <si>
    <t>АИ-92</t>
  </si>
  <si>
    <t>л</t>
  </si>
  <si>
    <t>Побелка "Боларс"</t>
  </si>
  <si>
    <t>Эмаль ПФ-115 светло-голубая</t>
  </si>
  <si>
    <t>5 215,60</t>
  </si>
  <si>
    <t>Шпаклёвка финишная "Боларс"</t>
  </si>
  <si>
    <t>1 435,20</t>
  </si>
  <si>
    <t>Эмаль ПФ-266 красно-коричневая</t>
  </si>
  <si>
    <t>Шпатлевка выравнивающая "Боларс"</t>
  </si>
  <si>
    <t>1 095,00</t>
  </si>
  <si>
    <t>Кисть флейцевая Стандарт 2"/63мм</t>
  </si>
  <si>
    <t>Лента малярная 48/50мм 27м крепп</t>
  </si>
  <si>
    <t>Эмаль ПФ-266 "SPECCO" красная-коричневая</t>
  </si>
  <si>
    <t>2 251,80</t>
  </si>
  <si>
    <t>Грунтовка универсальная глубокого проникновения</t>
  </si>
  <si>
    <t>Растворитель 646 Пересвет 1000мл</t>
  </si>
  <si>
    <t>Почтовый ящик КП-4м</t>
  </si>
  <si>
    <t>1 350,00</t>
  </si>
  <si>
    <t>5 400,00</t>
  </si>
  <si>
    <t>установка почтовых ящиков</t>
  </si>
  <si>
    <t>Светильник ОНЛАЙТ 71622</t>
  </si>
  <si>
    <t>Краска</t>
  </si>
  <si>
    <t>покраска дерев. лестничных маршей</t>
  </si>
  <si>
    <t>Лампа Лон 60</t>
  </si>
  <si>
    <t>ПП Муфта 32</t>
  </si>
  <si>
    <t>ПП муфта комб. раз. нар. рез. 32х1  АМЕРИКАНКА</t>
  </si>
  <si>
    <t>ПП труба PN 25 внутренняя армировка 32</t>
  </si>
  <si>
    <t>м</t>
  </si>
  <si>
    <t>3 000,00</t>
  </si>
  <si>
    <t>ПП Уголок 90х32</t>
  </si>
  <si>
    <t>Фум вода 15м 19мм 0,25 белая</t>
  </si>
  <si>
    <t>диск отрез.ф 125</t>
  </si>
  <si>
    <t>Лен сантехнический</t>
  </si>
  <si>
    <t>ПП труба  PN 20  32х5,2</t>
  </si>
  <si>
    <t>2 640,00</t>
  </si>
  <si>
    <t>ПП Муфта разъемная 32-1 НР</t>
  </si>
  <si>
    <t>Хомут метал. с рез. 1" 32-35</t>
  </si>
  <si>
    <t>VT кран шаровый 1" г/г баб.</t>
  </si>
  <si>
    <t>2 600,00</t>
  </si>
  <si>
    <t>VT кран шаровый 3/4 г/г баб.</t>
  </si>
  <si>
    <t>Сетка сварн. неоц.25*50-1,4(1м)</t>
  </si>
  <si>
    <t>пог. м</t>
  </si>
  <si>
    <t>1 700,00</t>
  </si>
  <si>
    <t>ремонт окон</t>
  </si>
  <si>
    <t>ММД 3,7х40 (0,2кг)</t>
  </si>
  <si>
    <t>упак</t>
  </si>
  <si>
    <t>Шайба увеличенная М 6</t>
  </si>
  <si>
    <t>Труба профильная 25х25х1,5</t>
  </si>
  <si>
    <t>ремонт канализационных сетей</t>
  </si>
  <si>
    <t>Тройник 110х110х45* политрон</t>
  </si>
  <si>
    <t>ремонт трубопровода ГВС</t>
  </si>
  <si>
    <t>Уголок 40х40х4</t>
  </si>
  <si>
    <t>Круг отрезной по металлу Д 150</t>
  </si>
  <si>
    <t xml:space="preserve"> ремонт освещения</t>
  </si>
  <si>
    <t>Гипохлорит натрия</t>
  </si>
  <si>
    <t>обработка подъездов</t>
  </si>
  <si>
    <t>Манжет 123*110</t>
  </si>
  <si>
    <t>Замена канал. труб на полипропиленовые</t>
  </si>
  <si>
    <t>Смазка Литол-24</t>
  </si>
  <si>
    <t>Шпилька</t>
  </si>
  <si>
    <t>Труба 50-2 м РР</t>
  </si>
  <si>
    <t>Герметик Момент силиконовый 280мл</t>
  </si>
  <si>
    <t>Муфта 110 Политек РТП</t>
  </si>
  <si>
    <t>Труба 50-0,5м РР</t>
  </si>
  <si>
    <t>Крестовина</t>
  </si>
  <si>
    <t>Переход</t>
  </si>
  <si>
    <t>Труба 50-1м Политрон</t>
  </si>
  <si>
    <t>Отвод 50х45* политрон</t>
  </si>
  <si>
    <t>Хомут метал. с рез. 4" 102-116</t>
  </si>
  <si>
    <t>Труба 110  - 3,0м Политрон</t>
  </si>
  <si>
    <t>1 470,00</t>
  </si>
  <si>
    <t>Хомут метал. с рез.1"1/2 48-53</t>
  </si>
  <si>
    <t>Отвод 110-45* политрон</t>
  </si>
  <si>
    <t>Розетка 1-ая</t>
  </si>
  <si>
    <t>VT кран шаровый 1/2 г/г баб.</t>
  </si>
  <si>
    <t>Замена запорной арматуры на ХВС</t>
  </si>
  <si>
    <t>Фас дубль 125г</t>
  </si>
  <si>
    <t>обработка подвалов</t>
  </si>
  <si>
    <t xml:space="preserve"> сварочные работы на системе ЦО</t>
  </si>
  <si>
    <t>Кислород газообразный 6,3 куб.м</t>
  </si>
  <si>
    <t>Круг  по металлу 150х1,6мм</t>
  </si>
  <si>
    <t>ПП Насадка 20</t>
  </si>
  <si>
    <t>ПП Насадка 25</t>
  </si>
  <si>
    <t>ПП Насадка 32</t>
  </si>
  <si>
    <t>обработка мест общего пользования</t>
  </si>
  <si>
    <t>Лампа ртутная 250w Е 40</t>
  </si>
  <si>
    <t>1 600,00</t>
  </si>
  <si>
    <t>Светильник ДПБ 1001 LED</t>
  </si>
  <si>
    <t>крестовина 110х45* Политрон</t>
  </si>
  <si>
    <t>замена канализационных труб</t>
  </si>
  <si>
    <t>Пена монтажная КИОО 1000 мл/600 г</t>
  </si>
  <si>
    <t>Хомут металл с рез. 4"102-116</t>
  </si>
  <si>
    <t>Мешок д\ремонт. работ</t>
  </si>
  <si>
    <t>Труба 110  - 2,0м Политрон</t>
  </si>
  <si>
    <t>1 980,00</t>
  </si>
  <si>
    <t>Переход на чугун 110х123 с рез</t>
  </si>
  <si>
    <t>Труба 110  1м политрон</t>
  </si>
  <si>
    <t>Прокладка БПО 1/2</t>
  </si>
  <si>
    <t>Заглушка 110</t>
  </si>
  <si>
    <t>Шпилька 10х1000</t>
  </si>
  <si>
    <t>Труба 110-0,5 м РР</t>
  </si>
  <si>
    <t>Сетка сварн. неоц.25*25-1,4(1м)</t>
  </si>
  <si>
    <t>заделка окон в подвале</t>
  </si>
  <si>
    <t>Краска белая</t>
  </si>
  <si>
    <t>окраска дворового оборуд.</t>
  </si>
  <si>
    <t>Кран шаровый  1" г/г  бабочка</t>
  </si>
  <si>
    <t>ремонт стояка гор. воды</t>
  </si>
  <si>
    <t>ПП Уголок 45х25</t>
  </si>
  <si>
    <t>ПП Уголок 90х25</t>
  </si>
  <si>
    <t>VT кран шаровый 1/2 г/ш баб.</t>
  </si>
  <si>
    <t>1 650,00</t>
  </si>
  <si>
    <t>замена кранов и муфт на ЦО</t>
  </si>
  <si>
    <t>кран шаровый 32 со станд. проход</t>
  </si>
  <si>
    <t>ПП муфта комб. нар.  рез. 20х1/2</t>
  </si>
  <si>
    <t>ПП Уголок 90х20</t>
  </si>
  <si>
    <t>Прожектор св/д СДО 30Вт</t>
  </si>
  <si>
    <t>Эл. лампочка</t>
  </si>
  <si>
    <t>Гипохлорит кальция</t>
  </si>
  <si>
    <t>дератизация</t>
  </si>
  <si>
    <t>Олифа "ПФ-Оксоль"</t>
  </si>
  <si>
    <t>Эмаль ПФ-115 "Colorira" бордовая</t>
  </si>
  <si>
    <t>Доска обр.40/150 *6м профилированная</t>
  </si>
  <si>
    <t>9 500,00</t>
  </si>
  <si>
    <t>1 026,00</t>
  </si>
  <si>
    <t>Тройник Д 63 вода АКВА</t>
  </si>
  <si>
    <t>замена муфты</t>
  </si>
  <si>
    <t>муфта 63х63 ПНД</t>
  </si>
  <si>
    <t>замена участка канал. труб</t>
  </si>
  <si>
    <t>Труба 0,5-110</t>
  </si>
  <si>
    <t>замена прожектора на фасаде</t>
  </si>
  <si>
    <t>Цемент М500</t>
  </si>
  <si>
    <t>1 400,00</t>
  </si>
  <si>
    <t xml:space="preserve"> частичный ремонт отмостки</t>
  </si>
  <si>
    <t>Розетка  панельная 10-25</t>
  </si>
  <si>
    <t>Выключатель 1кл.</t>
  </si>
  <si>
    <t>VT кран шаровый 1" г/г руч.</t>
  </si>
  <si>
    <t>замена крана на стояке</t>
  </si>
  <si>
    <t>замена стояков ХВС и ГВС</t>
  </si>
  <si>
    <t>Круг отрезной 125х1,2</t>
  </si>
  <si>
    <t>Заглушка 50</t>
  </si>
  <si>
    <t>ремонт канализ. сетей</t>
  </si>
  <si>
    <t>Труба 50 -1м РР</t>
  </si>
  <si>
    <t>Муфта 50 Политрон без борта</t>
  </si>
  <si>
    <t>Патрубок компенсаторный 50</t>
  </si>
  <si>
    <t>Тройник 50х50х45 политрон</t>
  </si>
  <si>
    <t>Изолента 0,13*15ммм черная 20 метров иэк</t>
  </si>
  <si>
    <t>Угол п/п</t>
  </si>
  <si>
    <t>Кран шаровый  1\2г\г бабочка</t>
  </si>
  <si>
    <t>Труба ПП %20</t>
  </si>
  <si>
    <t>муфта</t>
  </si>
  <si>
    <t>частичный ремонт лестничной площ.</t>
  </si>
  <si>
    <t>Карбид кальция</t>
  </si>
  <si>
    <t>1 076,00</t>
  </si>
  <si>
    <t>ремонт трубопровода ЦО</t>
  </si>
  <si>
    <t>Кислород газообразный</t>
  </si>
  <si>
    <t>Труба  57,0х 3.5 ГОСТ 10704-91</t>
  </si>
  <si>
    <t>Шпатлевка фасадная "Боларс"</t>
  </si>
  <si>
    <t>Эмаль ПФ-115 "Colorira" белая</t>
  </si>
  <si>
    <t>1 084,09</t>
  </si>
  <si>
    <t>4 302,87</t>
  </si>
  <si>
    <t>Почтовый ящик КП-6м</t>
  </si>
  <si>
    <t>2 000,00</t>
  </si>
  <si>
    <t>4 000,00</t>
  </si>
  <si>
    <t>Утеплитель "Энергофлекс"</t>
  </si>
  <si>
    <t>теплоизоляция труб ЦО</t>
  </si>
  <si>
    <t>Светильник</t>
  </si>
  <si>
    <t>Перчатки х/б с ПВХ</t>
  </si>
  <si>
    <t>пар</t>
  </si>
  <si>
    <t>Фотореле ФР 601 2200ВА</t>
  </si>
  <si>
    <t>Бензин АИ-92</t>
  </si>
  <si>
    <t>Муфта зажимная GEBO 1 ВР</t>
  </si>
  <si>
    <t xml:space="preserve">устранение засора канал. сети - </t>
  </si>
  <si>
    <t xml:space="preserve">устранение засора канал. сети </t>
  </si>
  <si>
    <t>площадь (кв.м)</t>
  </si>
  <si>
    <t>тариф</t>
  </si>
  <si>
    <t>фактические доходы</t>
  </si>
  <si>
    <t xml:space="preserve">замена стояков ГВ </t>
  </si>
  <si>
    <t xml:space="preserve">ремонт эл. сетей </t>
  </si>
  <si>
    <t>ремонт эл. сетей</t>
  </si>
  <si>
    <t>январь, март</t>
  </si>
  <si>
    <t>период выполнения работ</t>
  </si>
  <si>
    <t>ноябрь, декабрь</t>
  </si>
  <si>
    <t>мая, июнь</t>
  </si>
  <si>
    <t>май, июнь</t>
  </si>
  <si>
    <t>май, июнь, июль, сентябрь</t>
  </si>
  <si>
    <t>август, сентябрь</t>
  </si>
  <si>
    <t>октябрь, декабрь</t>
  </si>
  <si>
    <t>март, декабрь</t>
  </si>
  <si>
    <t>март,июль,сентябрь,декабрь</t>
  </si>
  <si>
    <t>август,сентябрь</t>
  </si>
  <si>
    <t>сентябрь</t>
  </si>
  <si>
    <t>февраль,март</t>
  </si>
  <si>
    <t>июль,сентябрь</t>
  </si>
  <si>
    <t>май,июнь</t>
  </si>
  <si>
    <t>ноябрь,декабрь</t>
  </si>
  <si>
    <t>октябрь,декабрь</t>
  </si>
  <si>
    <t>декабрь</t>
  </si>
  <si>
    <t>март,декабрь</t>
  </si>
  <si>
    <t>Фин. результат за год (остаток)</t>
  </si>
  <si>
    <t>Фин. результат за год (перерасход)</t>
  </si>
  <si>
    <t>Фин. результат за год (пеперасход)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</si>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</sst>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14" sqref="A14:A15"/>
    </sheetView>
  </sheetViews>
  <sheetFormatPr defaultRowHeight="15" x14ac:dyDescent="0.25"/>
  <cols>
    <col min="1" max="1" width="40.42578125" customWidth="1"/>
    <col min="2" max="3" width="9.140625" hidden="1" customWidth="1"/>
    <col min="4" max="4" width="12.140625" customWidth="1"/>
    <col min="5" max="5" width="8.7109375" hidden="1" customWidth="1"/>
    <col min="6" max="6" width="8.85546875" hidden="1" customWidth="1"/>
    <col min="7" max="7" width="0.42578125" hidden="1" customWidth="1"/>
    <col min="8" max="8" width="9.140625" hidden="1" customWidth="1"/>
    <col min="9" max="9" width="8.71093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5.75" x14ac:dyDescent="0.25">
      <c r="A2" s="13" t="s">
        <v>229</v>
      </c>
      <c r="B2" s="21"/>
      <c r="C2" s="21"/>
      <c r="D2" s="21">
        <v>535.5</v>
      </c>
      <c r="E2" s="19"/>
      <c r="F2" s="19"/>
      <c r="G2" s="19"/>
      <c r="H2" s="19"/>
      <c r="I2" s="19"/>
      <c r="J2" s="19"/>
      <c r="K2" s="19"/>
    </row>
    <row r="3" spans="1:14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4" ht="15.75" x14ac:dyDescent="0.25">
      <c r="A4" s="13" t="s">
        <v>231</v>
      </c>
      <c r="B4" s="21"/>
      <c r="C4" s="21"/>
      <c r="D4" s="23">
        <f>D2*D3*12/100*95</f>
        <v>67151.7</v>
      </c>
      <c r="E4" s="19"/>
      <c r="F4" s="19"/>
      <c r="G4" s="19"/>
      <c r="H4" s="19"/>
      <c r="I4" s="19" t="s">
        <v>259</v>
      </c>
      <c r="J4" s="19"/>
      <c r="K4" s="19"/>
    </row>
    <row r="5" spans="1:14" ht="18.75" x14ac:dyDescent="0.3">
      <c r="A5" s="18" t="s">
        <v>26</v>
      </c>
      <c r="D5" s="2"/>
      <c r="E5" s="2"/>
      <c r="F5" s="2"/>
      <c r="G5" s="2"/>
      <c r="H5" s="2"/>
      <c r="I5" s="2"/>
      <c r="J5" s="2"/>
      <c r="K5" s="2"/>
    </row>
    <row r="6" spans="1:14" ht="18.75" x14ac:dyDescent="0.3">
      <c r="A6" s="4" t="s">
        <v>9</v>
      </c>
      <c r="B6" s="4"/>
      <c r="C6" s="4"/>
      <c r="D6" s="22">
        <v>5559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3">
      <c r="A7" s="4" t="s">
        <v>10</v>
      </c>
      <c r="B7" s="4"/>
      <c r="C7" s="4"/>
      <c r="D7" s="22">
        <v>4668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3">
      <c r="A8" s="4" t="s">
        <v>11</v>
      </c>
      <c r="B8" s="4"/>
      <c r="C8" s="4"/>
      <c r="D8" s="22">
        <v>9751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.75" x14ac:dyDescent="0.3">
      <c r="A9" s="4" t="s">
        <v>12</v>
      </c>
      <c r="B9" s="4"/>
      <c r="C9" s="4"/>
      <c r="D9" s="22">
        <v>1944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.75" x14ac:dyDescent="0.3">
      <c r="A10" s="4" t="s">
        <v>13</v>
      </c>
      <c r="B10" s="4"/>
      <c r="C10" s="4"/>
      <c r="D10" s="22">
        <v>5299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.75" x14ac:dyDescent="0.3">
      <c r="A11" s="4" t="s">
        <v>14</v>
      </c>
      <c r="B11" s="4"/>
      <c r="C11" s="4"/>
      <c r="D11" s="22">
        <v>702.72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8.75" x14ac:dyDescent="0.3">
      <c r="A12" s="4" t="s">
        <v>15</v>
      </c>
      <c r="B12" s="4"/>
      <c r="C12" s="4"/>
      <c r="D12" s="22">
        <v>1021.8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.75" x14ac:dyDescent="0.3">
      <c r="A13" s="4" t="s">
        <v>16</v>
      </c>
      <c r="B13" s="4"/>
      <c r="C13" s="4"/>
      <c r="D13" s="22">
        <v>616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8.75" x14ac:dyDescent="0.3">
      <c r="A14" s="8" t="s">
        <v>257</v>
      </c>
      <c r="B14" s="4"/>
      <c r="C14" s="4"/>
      <c r="D14" s="22">
        <v>803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.75" x14ac:dyDescent="0.3">
      <c r="A15" s="8" t="s">
        <v>258</v>
      </c>
      <c r="B15" s="4"/>
      <c r="C15" s="4"/>
      <c r="D15" s="22">
        <v>1343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75" x14ac:dyDescent="0.3">
      <c r="A16" s="9" t="s">
        <v>18</v>
      </c>
      <c r="B16" s="9"/>
      <c r="C16" s="9"/>
      <c r="D16" s="13">
        <f>SUM(D6:D15)</f>
        <v>31707.52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x14ac:dyDescent="0.3">
      <c r="A17" s="9" t="s">
        <v>254</v>
      </c>
      <c r="B17" s="9"/>
      <c r="C17" s="9"/>
      <c r="D17" s="15">
        <f>D4-D16</f>
        <v>35444.179999999993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x14ac:dyDescent="0.3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4"/>
      <c r="M18" s="4"/>
      <c r="N18" s="4"/>
    </row>
    <row r="19" spans="1:14" ht="18.75" x14ac:dyDescent="0.3">
      <c r="A19" s="4" t="s">
        <v>20</v>
      </c>
      <c r="B19" s="4" t="s">
        <v>21</v>
      </c>
      <c r="C19" s="4"/>
      <c r="D19" s="4" t="s">
        <v>22</v>
      </c>
      <c r="E19" s="4"/>
      <c r="F19" s="4" t="s">
        <v>23</v>
      </c>
      <c r="G19" s="4"/>
      <c r="H19" s="4"/>
      <c r="I19" s="4" t="s">
        <v>24</v>
      </c>
      <c r="J19" s="4"/>
      <c r="K19" s="4"/>
      <c r="L19" s="4"/>
      <c r="M19" s="4"/>
      <c r="N19" s="4"/>
    </row>
    <row r="20" spans="1:14" ht="18.75" x14ac:dyDescent="0.3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3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3">
      <c r="A22" s="6"/>
      <c r="B22" s="4"/>
      <c r="C22" s="4"/>
      <c r="D22" s="4"/>
      <c r="E22" s="4"/>
      <c r="F22" s="4"/>
      <c r="G22" s="4"/>
      <c r="H22" s="4"/>
      <c r="I22" s="4"/>
      <c r="J22" s="4"/>
      <c r="K22" s="8" t="s">
        <v>257</v>
      </c>
      <c r="L22" s="4"/>
      <c r="M22" s="4"/>
      <c r="N22" s="4"/>
    </row>
    <row r="23" spans="1:14" ht="18.75" x14ac:dyDescent="0.3">
      <c r="A23" s="6"/>
      <c r="B23" s="4"/>
      <c r="C23" s="4"/>
      <c r="D23" s="4"/>
      <c r="E23" s="4"/>
      <c r="F23" s="4"/>
      <c r="G23" s="4"/>
      <c r="H23" s="4"/>
      <c r="I23" s="4"/>
      <c r="J23" s="4"/>
      <c r="K23" s="8" t="s">
        <v>258</v>
      </c>
      <c r="L23" s="4"/>
      <c r="M23" s="4"/>
      <c r="N23" s="4"/>
    </row>
  </sheetData>
  <mergeCells count="2">
    <mergeCell ref="A18:K18"/>
    <mergeCell ref="A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H4" sqref="H4"/>
    </sheetView>
  </sheetViews>
  <sheetFormatPr defaultRowHeight="15" x14ac:dyDescent="0.25"/>
  <cols>
    <col min="1" max="1" width="38.28515625" customWidth="1"/>
    <col min="2" max="2" width="6.42578125" hidden="1" customWidth="1"/>
    <col min="3" max="3" width="12" hidden="1" customWidth="1"/>
    <col min="4" max="4" width="11.85546875" customWidth="1"/>
    <col min="5" max="5" width="0.28515625" hidden="1" customWidth="1"/>
    <col min="6" max="7" width="9.140625" hidden="1" customWidth="1"/>
    <col min="8" max="8" width="10.85546875" customWidth="1"/>
    <col min="9" max="9" width="11" customWidth="1"/>
    <col min="10" max="10" width="9.140625" hidden="1" customWidth="1"/>
    <col min="11" max="11" width="34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500.5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62762.7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43</v>
      </c>
      <c r="B5" s="3"/>
      <c r="C5" s="3"/>
      <c r="D5" s="3"/>
      <c r="E5" s="3"/>
      <c r="F5" s="3"/>
      <c r="G5" s="3"/>
      <c r="H5" s="3"/>
      <c r="I5" s="3"/>
      <c r="J5" s="3"/>
      <c r="K5" s="8" t="s">
        <v>236</v>
      </c>
    </row>
    <row r="6" spans="1:11" x14ac:dyDescent="0.25">
      <c r="A6" s="3" t="s">
        <v>4</v>
      </c>
      <c r="B6" s="3"/>
      <c r="C6" s="3"/>
      <c r="D6" s="16">
        <v>27666.73</v>
      </c>
      <c r="E6" s="3"/>
      <c r="F6" s="3"/>
      <c r="G6" s="3"/>
      <c r="H6" s="3"/>
      <c r="I6" s="3"/>
      <c r="J6" s="3"/>
      <c r="K6" s="3" t="s">
        <v>252</v>
      </c>
    </row>
    <row r="7" spans="1:11" x14ac:dyDescent="0.25">
      <c r="A7" s="3" t="s">
        <v>33</v>
      </c>
      <c r="B7" s="3"/>
      <c r="C7" s="3"/>
      <c r="D7" s="16">
        <v>16658.349999999999</v>
      </c>
      <c r="E7" s="3"/>
      <c r="F7" s="3"/>
      <c r="G7" s="3"/>
      <c r="H7" s="3"/>
      <c r="I7" s="3"/>
      <c r="J7" s="3"/>
      <c r="K7" s="3" t="s">
        <v>243</v>
      </c>
    </row>
    <row r="8" spans="1:11" x14ac:dyDescent="0.25">
      <c r="A8" s="3" t="s">
        <v>9</v>
      </c>
      <c r="B8" s="3"/>
      <c r="C8" s="3"/>
      <c r="D8" s="16">
        <v>6810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6</v>
      </c>
      <c r="B9" s="3"/>
      <c r="C9" s="3"/>
      <c r="D9" s="16">
        <v>691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8</v>
      </c>
      <c r="B10" s="3"/>
      <c r="C10" s="3"/>
      <c r="D10" s="16">
        <v>4000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10</v>
      </c>
      <c r="B11" s="3"/>
      <c r="C11" s="3"/>
      <c r="D11" s="16">
        <v>7944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11</v>
      </c>
      <c r="B12" s="3"/>
      <c r="C12" s="3"/>
      <c r="D12" s="16">
        <v>16582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12</v>
      </c>
      <c r="B13" s="3"/>
      <c r="C13" s="3"/>
      <c r="D13" s="16">
        <v>3312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13</v>
      </c>
      <c r="B14" s="3"/>
      <c r="C14" s="3"/>
      <c r="D14" s="16">
        <v>13918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14</v>
      </c>
      <c r="B15" s="3"/>
      <c r="C15" s="3"/>
      <c r="D15" s="16">
        <v>1740.21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15</v>
      </c>
      <c r="B16" s="3"/>
      <c r="C16" s="3"/>
      <c r="D16" s="16">
        <v>960.96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16</v>
      </c>
      <c r="B17" s="3"/>
      <c r="C17" s="3"/>
      <c r="D17" s="16">
        <v>1045</v>
      </c>
      <c r="E17" s="3"/>
      <c r="F17" s="3"/>
      <c r="G17" s="3"/>
      <c r="H17" s="3"/>
      <c r="I17" s="3"/>
      <c r="J17" s="3"/>
      <c r="K17" s="3"/>
    </row>
    <row r="18" spans="1:11" ht="15.75" x14ac:dyDescent="0.25">
      <c r="A18" s="8" t="s">
        <v>257</v>
      </c>
      <c r="B18" s="3"/>
      <c r="C18" s="3"/>
      <c r="D18" s="16">
        <v>751</v>
      </c>
      <c r="E18" s="3"/>
      <c r="F18" s="3"/>
      <c r="G18" s="3"/>
      <c r="H18" s="3"/>
      <c r="I18" s="3"/>
      <c r="J18" s="3"/>
      <c r="K18" s="3"/>
    </row>
    <row r="19" spans="1:11" ht="15.75" x14ac:dyDescent="0.25">
      <c r="A19" s="8" t="s">
        <v>258</v>
      </c>
      <c r="B19" s="3"/>
      <c r="C19" s="3"/>
      <c r="D19" s="16">
        <v>1255</v>
      </c>
      <c r="E19" s="3"/>
      <c r="F19" s="3"/>
      <c r="G19" s="3"/>
      <c r="H19" s="3"/>
      <c r="I19" s="3"/>
      <c r="J19" s="3"/>
      <c r="K19" s="3"/>
    </row>
    <row r="20" spans="1:11" ht="15.75" x14ac:dyDescent="0.25">
      <c r="A20" s="11" t="s">
        <v>18</v>
      </c>
      <c r="B20" s="3"/>
      <c r="C20" s="3"/>
      <c r="D20" s="17">
        <f>SUM(D6:D19)</f>
        <v>103334.25000000001</v>
      </c>
      <c r="E20" s="3"/>
      <c r="F20" s="3"/>
      <c r="G20" s="3"/>
      <c r="H20" s="3"/>
      <c r="I20" s="3"/>
      <c r="J20" s="3"/>
      <c r="K20" s="3"/>
    </row>
    <row r="21" spans="1:11" ht="15.75" x14ac:dyDescent="0.25">
      <c r="A21" s="9" t="s">
        <v>256</v>
      </c>
      <c r="B21" s="3"/>
      <c r="C21" s="3"/>
      <c r="D21" s="25">
        <f>D4-D20</f>
        <v>-40571.550000000017</v>
      </c>
      <c r="E21" s="3"/>
      <c r="F21" s="3"/>
      <c r="G21" s="3"/>
      <c r="H21" s="3"/>
      <c r="I21" s="3"/>
      <c r="J21" s="3"/>
      <c r="K21" s="3"/>
    </row>
    <row r="22" spans="1:11" ht="15.75" x14ac:dyDescent="0.25">
      <c r="A22" s="30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x14ac:dyDescent="0.25">
      <c r="A23" s="3" t="s">
        <v>20</v>
      </c>
      <c r="B23" s="3" t="s">
        <v>21</v>
      </c>
      <c r="C23" s="3"/>
      <c r="D23" s="3" t="s">
        <v>22</v>
      </c>
      <c r="E23" s="3"/>
      <c r="F23" s="3" t="s">
        <v>23</v>
      </c>
      <c r="G23" s="3"/>
      <c r="H23" s="3"/>
      <c r="I23" s="3" t="s">
        <v>24</v>
      </c>
      <c r="J23" s="3"/>
      <c r="K23" s="3" t="s">
        <v>25</v>
      </c>
    </row>
    <row r="24" spans="1:11" ht="15.75" x14ac:dyDescent="0.25">
      <c r="A24" s="8" t="s">
        <v>207</v>
      </c>
      <c r="B24" s="8">
        <v>166</v>
      </c>
      <c r="C24" s="8" t="s">
        <v>51</v>
      </c>
      <c r="D24" s="12">
        <v>10</v>
      </c>
      <c r="E24" s="12"/>
      <c r="F24" s="12">
        <v>107.6</v>
      </c>
      <c r="G24" s="12"/>
      <c r="H24" s="12" t="s">
        <v>51</v>
      </c>
      <c r="I24" s="12" t="s">
        <v>208</v>
      </c>
      <c r="J24" s="8"/>
      <c r="K24" s="8" t="s">
        <v>209</v>
      </c>
    </row>
    <row r="25" spans="1:11" ht="15.75" x14ac:dyDescent="0.25">
      <c r="A25" s="8" t="s">
        <v>210</v>
      </c>
      <c r="B25" s="8">
        <v>113</v>
      </c>
      <c r="C25" s="8" t="s">
        <v>48</v>
      </c>
      <c r="D25" s="12">
        <v>2</v>
      </c>
      <c r="E25" s="12"/>
      <c r="F25" s="12">
        <v>55.56</v>
      </c>
      <c r="G25" s="12"/>
      <c r="H25" s="12" t="s">
        <v>48</v>
      </c>
      <c r="I25" s="12">
        <v>111.12</v>
      </c>
      <c r="J25" s="8"/>
      <c r="K25" s="8" t="s">
        <v>209</v>
      </c>
    </row>
    <row r="26" spans="1:11" ht="15.75" x14ac:dyDescent="0.25">
      <c r="A26" s="8" t="s">
        <v>211</v>
      </c>
      <c r="B26" s="8">
        <v>18</v>
      </c>
      <c r="C26" s="8" t="s">
        <v>97</v>
      </c>
      <c r="D26" s="12">
        <v>3</v>
      </c>
      <c r="E26" s="12"/>
      <c r="F26" s="12">
        <v>218.03</v>
      </c>
      <c r="G26" s="12"/>
      <c r="H26" s="12" t="s">
        <v>97</v>
      </c>
      <c r="I26" s="12">
        <v>654.09</v>
      </c>
      <c r="J26" s="8"/>
      <c r="K26" s="8" t="s">
        <v>209</v>
      </c>
    </row>
    <row r="27" spans="1:11" ht="15.75" x14ac:dyDescent="0.25">
      <c r="A27" s="8" t="s">
        <v>50</v>
      </c>
      <c r="B27" s="8">
        <v>166</v>
      </c>
      <c r="C27" s="8" t="s">
        <v>51</v>
      </c>
      <c r="D27" s="12">
        <v>1</v>
      </c>
      <c r="E27" s="12"/>
      <c r="F27" s="12">
        <v>197.5</v>
      </c>
      <c r="G27" s="12"/>
      <c r="H27" s="12" t="s">
        <v>51</v>
      </c>
      <c r="I27" s="12">
        <v>197.5</v>
      </c>
      <c r="J27" s="8"/>
      <c r="K27" s="8" t="s">
        <v>209</v>
      </c>
    </row>
    <row r="28" spans="1:11" ht="15.75" x14ac:dyDescent="0.25">
      <c r="A28" s="8" t="s">
        <v>87</v>
      </c>
      <c r="B28" s="8">
        <v>796</v>
      </c>
      <c r="C28" s="8" t="s">
        <v>54</v>
      </c>
      <c r="D28" s="12">
        <v>2</v>
      </c>
      <c r="E28" s="12"/>
      <c r="F28" s="12">
        <v>47.33</v>
      </c>
      <c r="G28" s="12"/>
      <c r="H28" s="12" t="s">
        <v>54</v>
      </c>
      <c r="I28" s="12">
        <v>94.66</v>
      </c>
      <c r="J28" s="8"/>
      <c r="K28" s="8" t="s">
        <v>209</v>
      </c>
    </row>
    <row r="29" spans="1:11" ht="31.5" x14ac:dyDescent="0.25">
      <c r="A29" s="10" t="s">
        <v>70</v>
      </c>
      <c r="B29" s="8">
        <v>166</v>
      </c>
      <c r="C29" s="8" t="s">
        <v>51</v>
      </c>
      <c r="D29" s="12">
        <v>5</v>
      </c>
      <c r="E29" s="12"/>
      <c r="F29" s="12">
        <v>36.58</v>
      </c>
      <c r="G29" s="12"/>
      <c r="H29" s="12" t="s">
        <v>51</v>
      </c>
      <c r="I29" s="12">
        <v>182.9</v>
      </c>
      <c r="J29" s="8"/>
      <c r="K29" s="8" t="s">
        <v>4</v>
      </c>
    </row>
    <row r="30" spans="1:11" ht="15.75" x14ac:dyDescent="0.25">
      <c r="A30" s="8" t="s">
        <v>212</v>
      </c>
      <c r="B30" s="8">
        <v>166</v>
      </c>
      <c r="C30" s="8" t="s">
        <v>51</v>
      </c>
      <c r="D30" s="12">
        <v>25</v>
      </c>
      <c r="E30" s="12"/>
      <c r="F30" s="12">
        <v>19.88</v>
      </c>
      <c r="G30" s="12"/>
      <c r="H30" s="12" t="s">
        <v>51</v>
      </c>
      <c r="I30" s="12">
        <v>497</v>
      </c>
      <c r="J30" s="8"/>
      <c r="K30" s="8" t="s">
        <v>4</v>
      </c>
    </row>
    <row r="31" spans="1:11" ht="15.75" x14ac:dyDescent="0.25">
      <c r="A31" s="8" t="s">
        <v>71</v>
      </c>
      <c r="B31" s="8"/>
      <c r="C31" s="8" t="s">
        <v>57</v>
      </c>
      <c r="D31" s="12">
        <v>1</v>
      </c>
      <c r="E31" s="12"/>
      <c r="F31" s="12">
        <v>92.24</v>
      </c>
      <c r="G31" s="12"/>
      <c r="H31" s="12" t="s">
        <v>57</v>
      </c>
      <c r="I31" s="12">
        <v>92.24</v>
      </c>
      <c r="J31" s="8"/>
      <c r="K31" s="8" t="s">
        <v>4</v>
      </c>
    </row>
    <row r="32" spans="1:11" ht="15.75" x14ac:dyDescent="0.25">
      <c r="A32" s="8" t="s">
        <v>213</v>
      </c>
      <c r="B32" s="8">
        <v>166</v>
      </c>
      <c r="C32" s="8" t="s">
        <v>51</v>
      </c>
      <c r="D32" s="12">
        <v>7</v>
      </c>
      <c r="E32" s="12"/>
      <c r="F32" s="12">
        <v>154.87</v>
      </c>
      <c r="G32" s="12"/>
      <c r="H32" s="12" t="s">
        <v>51</v>
      </c>
      <c r="I32" s="12" t="s">
        <v>214</v>
      </c>
      <c r="J32" s="8"/>
      <c r="K32" s="8" t="s">
        <v>4</v>
      </c>
    </row>
    <row r="33" spans="1:11" ht="15.75" x14ac:dyDescent="0.25">
      <c r="A33" s="8" t="s">
        <v>58</v>
      </c>
      <c r="B33" s="8">
        <v>166</v>
      </c>
      <c r="C33" s="8" t="s">
        <v>51</v>
      </c>
      <c r="D33" s="12">
        <v>15</v>
      </c>
      <c r="E33" s="12"/>
      <c r="F33" s="12">
        <v>22.04</v>
      </c>
      <c r="G33" s="12"/>
      <c r="H33" s="12" t="s">
        <v>51</v>
      </c>
      <c r="I33" s="12">
        <v>330.6</v>
      </c>
      <c r="J33" s="8"/>
      <c r="K33" s="8" t="s">
        <v>4</v>
      </c>
    </row>
    <row r="34" spans="1:11" ht="15.75" x14ac:dyDescent="0.25">
      <c r="A34" s="8" t="s">
        <v>59</v>
      </c>
      <c r="B34" s="8">
        <v>166</v>
      </c>
      <c r="C34" s="8" t="s">
        <v>51</v>
      </c>
      <c r="D34" s="12">
        <v>33</v>
      </c>
      <c r="E34" s="12"/>
      <c r="F34" s="12">
        <v>130.38999999999999</v>
      </c>
      <c r="G34" s="12"/>
      <c r="H34" s="12" t="s">
        <v>51</v>
      </c>
      <c r="I34" s="12" t="s">
        <v>215</v>
      </c>
      <c r="J34" s="8"/>
      <c r="K34" s="8" t="s">
        <v>4</v>
      </c>
    </row>
    <row r="35" spans="1:11" ht="15.75" x14ac:dyDescent="0.25">
      <c r="A35" s="8" t="s">
        <v>216</v>
      </c>
      <c r="B35" s="8">
        <v>796</v>
      </c>
      <c r="C35" s="8" t="s">
        <v>54</v>
      </c>
      <c r="D35" s="12">
        <v>2</v>
      </c>
      <c r="E35" s="12"/>
      <c r="F35" s="12" t="s">
        <v>217</v>
      </c>
      <c r="G35" s="12"/>
      <c r="H35" s="12" t="s">
        <v>54</v>
      </c>
      <c r="I35" s="12" t="s">
        <v>218</v>
      </c>
      <c r="J35" s="8"/>
      <c r="K35" s="8" t="s">
        <v>8</v>
      </c>
    </row>
    <row r="36" spans="1:11" ht="15.75" x14ac:dyDescent="0.25">
      <c r="A36" s="8" t="s">
        <v>219</v>
      </c>
      <c r="B36" s="8">
        <v>18</v>
      </c>
      <c r="C36" s="8" t="s">
        <v>97</v>
      </c>
      <c r="D36" s="12">
        <v>8</v>
      </c>
      <c r="E36" s="12"/>
      <c r="F36" s="12">
        <v>30</v>
      </c>
      <c r="G36" s="12"/>
      <c r="H36" s="12" t="s">
        <v>97</v>
      </c>
      <c r="I36" s="12">
        <v>240</v>
      </c>
      <c r="J36" s="8"/>
      <c r="K36" s="8" t="s">
        <v>220</v>
      </c>
    </row>
    <row r="37" spans="1:11" ht="15.75" x14ac:dyDescent="0.25">
      <c r="A37" s="8" t="s">
        <v>172</v>
      </c>
      <c r="B37" s="8">
        <v>796</v>
      </c>
      <c r="C37" s="8" t="s">
        <v>54</v>
      </c>
      <c r="D37" s="12">
        <v>4</v>
      </c>
      <c r="E37" s="12"/>
      <c r="F37" s="12">
        <v>20</v>
      </c>
      <c r="G37" s="12"/>
      <c r="H37" s="12" t="s">
        <v>54</v>
      </c>
      <c r="I37" s="12">
        <v>80</v>
      </c>
      <c r="J37" s="8"/>
      <c r="K37" s="8" t="s">
        <v>6</v>
      </c>
    </row>
    <row r="38" spans="1:11" ht="15.75" x14ac:dyDescent="0.25">
      <c r="A38" s="8" t="s">
        <v>221</v>
      </c>
      <c r="B38" s="8">
        <v>796</v>
      </c>
      <c r="C38" s="8" t="s">
        <v>54</v>
      </c>
      <c r="D38" s="12">
        <v>1</v>
      </c>
      <c r="E38" s="12"/>
      <c r="F38" s="12">
        <v>611</v>
      </c>
      <c r="G38" s="12"/>
      <c r="H38" s="12" t="s">
        <v>54</v>
      </c>
      <c r="I38" s="12">
        <v>611</v>
      </c>
      <c r="J38" s="8"/>
      <c r="K38" s="8" t="s">
        <v>6</v>
      </c>
    </row>
  </sheetData>
  <mergeCells count="2">
    <mergeCell ref="A22:K22"/>
    <mergeCell ref="A1:K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4" sqref="I4"/>
    </sheetView>
  </sheetViews>
  <sheetFormatPr defaultRowHeight="15" x14ac:dyDescent="0.25"/>
  <cols>
    <col min="1" max="1" width="38.7109375" customWidth="1"/>
    <col min="2" max="3" width="9.140625" hidden="1" customWidth="1"/>
    <col min="4" max="4" width="11.5703125" customWidth="1"/>
    <col min="5" max="7" width="9.140625" hidden="1" customWidth="1"/>
    <col min="8" max="8" width="6.5703125" hidden="1" customWidth="1"/>
    <col min="9" max="9" width="8.85546875" customWidth="1"/>
    <col min="10" max="10" width="0.28515625" hidden="1" customWidth="1"/>
    <col min="11" max="11" width="32" bestFit="1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394.3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6.1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27419.622000000003</v>
      </c>
      <c r="E4" s="19"/>
      <c r="F4" s="19"/>
      <c r="G4" s="19"/>
      <c r="H4" s="19"/>
      <c r="I4" s="17" t="s">
        <v>259</v>
      </c>
      <c r="J4" s="19"/>
      <c r="K4" s="19"/>
    </row>
    <row r="5" spans="1:11" ht="15.75" x14ac:dyDescent="0.25">
      <c r="A5" s="9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9</v>
      </c>
      <c r="B6" s="3"/>
      <c r="C6" s="3"/>
      <c r="D6" s="16">
        <v>4116</v>
      </c>
      <c r="E6" s="3"/>
      <c r="F6" s="3"/>
      <c r="G6" s="3"/>
      <c r="H6" s="3"/>
      <c r="I6" s="3"/>
      <c r="J6" s="3"/>
      <c r="K6" s="3"/>
    </row>
    <row r="7" spans="1:11" x14ac:dyDescent="0.25">
      <c r="A7" s="3" t="s">
        <v>10</v>
      </c>
      <c r="B7" s="3"/>
      <c r="C7" s="3"/>
      <c r="D7" s="16">
        <v>3468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11</v>
      </c>
      <c r="B8" s="3"/>
      <c r="C8" s="3"/>
      <c r="D8" s="16">
        <v>7231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12</v>
      </c>
      <c r="B9" s="3"/>
      <c r="C9" s="3"/>
      <c r="D9" s="16">
        <v>1440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13</v>
      </c>
      <c r="B10" s="3"/>
      <c r="C10" s="3"/>
      <c r="D10" s="16">
        <v>3936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14</v>
      </c>
      <c r="B11" s="3"/>
      <c r="C11" s="3"/>
      <c r="D11" s="16">
        <v>1368.22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15</v>
      </c>
      <c r="B12" s="3"/>
      <c r="C12" s="3"/>
      <c r="D12" s="16">
        <v>757.08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16</v>
      </c>
      <c r="B13" s="3"/>
      <c r="C13" s="3"/>
      <c r="D13" s="16">
        <v>456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257</v>
      </c>
      <c r="B14" s="3"/>
      <c r="C14" s="3"/>
      <c r="D14" s="16">
        <v>591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8" t="s">
        <v>258</v>
      </c>
      <c r="B15" s="3"/>
      <c r="C15" s="3"/>
      <c r="D15" s="16">
        <v>548</v>
      </c>
      <c r="E15" s="3"/>
      <c r="F15" s="3"/>
      <c r="G15" s="3"/>
      <c r="H15" s="3"/>
      <c r="I15" s="3"/>
      <c r="J15" s="3"/>
      <c r="K15" s="3"/>
    </row>
    <row r="16" spans="1:11" ht="15.75" x14ac:dyDescent="0.25">
      <c r="A16" s="11" t="s">
        <v>18</v>
      </c>
      <c r="B16" s="3"/>
      <c r="C16" s="3"/>
      <c r="D16" s="17">
        <f>SUM(D6:D15)</f>
        <v>23911.300000000003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9" t="s">
        <v>254</v>
      </c>
      <c r="B17" s="3"/>
      <c r="C17" s="3"/>
      <c r="D17" s="25">
        <f>D4-D16</f>
        <v>3508.3220000000001</v>
      </c>
      <c r="E17" s="3"/>
      <c r="F17" s="3"/>
      <c r="G17" s="3"/>
      <c r="H17" s="3"/>
      <c r="I17" s="3"/>
      <c r="J17" s="3"/>
      <c r="K17" s="3"/>
    </row>
    <row r="18" spans="1:11" ht="15.75" x14ac:dyDescent="0.25">
      <c r="A18" s="30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x14ac:dyDescent="0.25">
      <c r="A19" s="3" t="s">
        <v>20</v>
      </c>
      <c r="B19" s="3" t="s">
        <v>21</v>
      </c>
      <c r="C19" s="3"/>
      <c r="D19" s="3" t="s">
        <v>22</v>
      </c>
      <c r="E19" s="3"/>
      <c r="F19" s="3" t="s">
        <v>23</v>
      </c>
      <c r="G19" s="3"/>
      <c r="H19" s="3"/>
      <c r="I19" s="3" t="s">
        <v>24</v>
      </c>
      <c r="J19" s="3"/>
      <c r="K19" s="3" t="s">
        <v>25</v>
      </c>
    </row>
    <row r="20" spans="1:11" ht="15.75" x14ac:dyDescent="0.25">
      <c r="A20" s="3"/>
      <c r="B20" s="3"/>
      <c r="C20" s="3"/>
      <c r="D20" s="12"/>
      <c r="E20" s="12"/>
      <c r="F20" s="12"/>
      <c r="G20" s="12"/>
      <c r="H20" s="12"/>
      <c r="I20" s="12"/>
      <c r="J20" s="3"/>
      <c r="K20" s="3"/>
    </row>
    <row r="21" spans="1:11" ht="15.75" x14ac:dyDescent="0.25">
      <c r="A21" s="3"/>
      <c r="B21" s="3"/>
      <c r="C21" s="3"/>
      <c r="D21" s="12"/>
      <c r="E21" s="12"/>
      <c r="F21" s="12"/>
      <c r="G21" s="12"/>
      <c r="H21" s="12"/>
      <c r="I21" s="12"/>
      <c r="J21" s="3"/>
      <c r="K21" s="3"/>
    </row>
    <row r="22" spans="1:11" ht="15.75" x14ac:dyDescent="0.25">
      <c r="A22" s="3"/>
      <c r="B22" s="3"/>
      <c r="C22" s="3"/>
      <c r="D22" s="12"/>
      <c r="E22" s="12"/>
      <c r="F22" s="12"/>
      <c r="G22" s="12"/>
      <c r="H22" s="12"/>
      <c r="I22" s="12"/>
      <c r="J22" s="3"/>
      <c r="K22" s="3"/>
    </row>
    <row r="23" spans="1:11" ht="15.75" x14ac:dyDescent="0.25">
      <c r="A23" s="3"/>
      <c r="B23" s="3"/>
      <c r="C23" s="3"/>
      <c r="D23" s="12"/>
      <c r="E23" s="12"/>
      <c r="F23" s="12"/>
      <c r="G23" s="12"/>
      <c r="H23" s="12"/>
      <c r="I23" s="12"/>
      <c r="J23" s="3"/>
      <c r="K23" s="3"/>
    </row>
    <row r="24" spans="1:11" ht="15.75" x14ac:dyDescent="0.25">
      <c r="A24" s="3"/>
      <c r="B24" s="3"/>
      <c r="C24" s="3"/>
      <c r="D24" s="12"/>
      <c r="E24" s="12"/>
      <c r="F24" s="12"/>
      <c r="G24" s="12"/>
      <c r="H24" s="12"/>
      <c r="I24" s="12"/>
      <c r="J24" s="3"/>
      <c r="K24" s="3"/>
    </row>
    <row r="25" spans="1:11" ht="15.75" x14ac:dyDescent="0.25">
      <c r="A25" s="3"/>
      <c r="B25" s="3"/>
      <c r="C25" s="3"/>
      <c r="D25" s="12"/>
      <c r="E25" s="12"/>
      <c r="F25" s="12"/>
      <c r="G25" s="12"/>
      <c r="H25" s="12"/>
      <c r="I25" s="12"/>
      <c r="J25" s="3"/>
      <c r="K25" s="3"/>
    </row>
    <row r="26" spans="1:11" ht="15.75" x14ac:dyDescent="0.25">
      <c r="A26" s="3"/>
      <c r="B26" s="3"/>
      <c r="C26" s="3"/>
      <c r="D26" s="12"/>
      <c r="E26" s="12"/>
      <c r="F26" s="12"/>
      <c r="G26" s="12"/>
      <c r="H26" s="12"/>
      <c r="I26" s="12"/>
      <c r="J26" s="3"/>
      <c r="K26" s="3"/>
    </row>
    <row r="27" spans="1:11" ht="15.75" x14ac:dyDescent="0.25">
      <c r="A27" s="3"/>
      <c r="B27" s="3"/>
      <c r="C27" s="3"/>
      <c r="D27" s="12"/>
      <c r="E27" s="12"/>
      <c r="F27" s="12"/>
      <c r="G27" s="12"/>
      <c r="H27" s="12"/>
      <c r="I27" s="12"/>
      <c r="J27" s="3"/>
      <c r="K27" s="3"/>
    </row>
    <row r="28" spans="1:11" ht="15.75" x14ac:dyDescent="0.25">
      <c r="A28" s="3"/>
      <c r="B28" s="3"/>
      <c r="C28" s="3"/>
      <c r="D28" s="12"/>
      <c r="E28" s="12"/>
      <c r="F28" s="12"/>
      <c r="G28" s="12"/>
      <c r="H28" s="12"/>
      <c r="I28" s="12"/>
      <c r="J28" s="3"/>
      <c r="K28" s="3"/>
    </row>
    <row r="29" spans="1:11" ht="15.75" x14ac:dyDescent="0.25">
      <c r="A29" s="3"/>
      <c r="B29" s="3"/>
      <c r="C29" s="3"/>
      <c r="D29" s="12"/>
      <c r="E29" s="12"/>
      <c r="F29" s="12"/>
      <c r="G29" s="12"/>
      <c r="H29" s="12"/>
      <c r="I29" s="12"/>
      <c r="J29" s="3"/>
      <c r="K29" s="3"/>
    </row>
  </sheetData>
  <mergeCells count="2">
    <mergeCell ref="A18:K18"/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4" sqref="H4"/>
    </sheetView>
  </sheetViews>
  <sheetFormatPr defaultRowHeight="15" x14ac:dyDescent="0.25"/>
  <cols>
    <col min="1" max="1" width="43.28515625" customWidth="1"/>
    <col min="2" max="2" width="0.42578125" hidden="1" customWidth="1"/>
    <col min="3" max="3" width="9.140625" hidden="1" customWidth="1"/>
    <col min="4" max="4" width="9.85546875" customWidth="1"/>
    <col min="5" max="7" width="9.140625" hidden="1" customWidth="1"/>
    <col min="8" max="8" width="10" customWidth="1"/>
    <col min="9" max="9" width="8.85546875" customWidth="1"/>
    <col min="10" max="10" width="9.140625" hidden="1" customWidth="1"/>
    <col min="11" max="11" width="32.28515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533.6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66913.440000000002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45</v>
      </c>
      <c r="B5" s="8"/>
      <c r="C5" s="8"/>
      <c r="D5" s="8"/>
      <c r="E5" s="8"/>
      <c r="F5" s="8"/>
      <c r="G5" s="8"/>
      <c r="H5" s="8"/>
      <c r="I5" s="8"/>
      <c r="J5" s="8"/>
      <c r="K5" s="8" t="s">
        <v>236</v>
      </c>
    </row>
    <row r="6" spans="1:11" ht="15.75" x14ac:dyDescent="0.25">
      <c r="A6" s="8" t="s">
        <v>1</v>
      </c>
      <c r="B6" s="8"/>
      <c r="C6" s="8"/>
      <c r="D6" s="12">
        <v>678.6</v>
      </c>
      <c r="E6" s="8"/>
      <c r="F6" s="8"/>
      <c r="G6" s="8"/>
      <c r="H6" s="8"/>
      <c r="I6" s="8"/>
      <c r="J6" s="8"/>
      <c r="K6" s="8" t="s">
        <v>247</v>
      </c>
    </row>
    <row r="7" spans="1:11" ht="15.75" x14ac:dyDescent="0.25">
      <c r="A7" s="8" t="s">
        <v>32</v>
      </c>
      <c r="B7" s="8"/>
      <c r="C7" s="8"/>
      <c r="D7" s="12">
        <v>4598</v>
      </c>
      <c r="E7" s="8"/>
      <c r="F7" s="8"/>
      <c r="G7" s="8"/>
      <c r="H7" s="8"/>
      <c r="I7" s="8"/>
      <c r="J7" s="8"/>
      <c r="K7" s="8" t="s">
        <v>239</v>
      </c>
    </row>
    <row r="8" spans="1:11" ht="15.75" x14ac:dyDescent="0.25">
      <c r="A8" s="8" t="s">
        <v>9</v>
      </c>
      <c r="B8" s="8"/>
      <c r="C8" s="8"/>
      <c r="D8" s="12">
        <v>7257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6</v>
      </c>
      <c r="B9" s="8"/>
      <c r="C9" s="8"/>
      <c r="D9" s="12">
        <v>2067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10</v>
      </c>
      <c r="B10" s="8"/>
      <c r="C10" s="8"/>
      <c r="D10" s="12">
        <v>8448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11</v>
      </c>
      <c r="B11" s="8"/>
      <c r="C11" s="8"/>
      <c r="D11" s="12">
        <v>17764.349999999999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12</v>
      </c>
      <c r="B12" s="8"/>
      <c r="C12" s="8"/>
      <c r="D12" s="12">
        <v>3516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13</v>
      </c>
      <c r="B13" s="8"/>
      <c r="C13" s="8"/>
      <c r="D13" s="12">
        <v>14811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14</v>
      </c>
      <c r="B14" s="8"/>
      <c r="C14" s="8"/>
      <c r="D14" s="12">
        <v>1851.59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15</v>
      </c>
      <c r="B15" s="8"/>
      <c r="C15" s="8"/>
      <c r="D15" s="12">
        <v>1024.56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16</v>
      </c>
      <c r="B16" s="8"/>
      <c r="C16" s="8"/>
      <c r="D16" s="12">
        <v>1113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257</v>
      </c>
      <c r="B17" s="8"/>
      <c r="C17" s="8"/>
      <c r="D17" s="12">
        <v>800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258</v>
      </c>
      <c r="B18" s="8"/>
      <c r="C18" s="8"/>
      <c r="D18" s="12">
        <v>1338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11" t="s">
        <v>18</v>
      </c>
      <c r="B19" s="8"/>
      <c r="C19" s="8"/>
      <c r="D19" s="13">
        <f>SUM(D6:D18)</f>
        <v>65267.099999999991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9" t="s">
        <v>254</v>
      </c>
      <c r="B20" s="8"/>
      <c r="C20" s="8"/>
      <c r="D20" s="15">
        <f>D4-D19</f>
        <v>1646.3400000000111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30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15.75" x14ac:dyDescent="0.25">
      <c r="A22" s="8" t="s">
        <v>20</v>
      </c>
      <c r="B22" s="8" t="s">
        <v>21</v>
      </c>
      <c r="C22" s="8"/>
      <c r="D22" s="8" t="s">
        <v>22</v>
      </c>
      <c r="E22" s="8"/>
      <c r="F22" s="8" t="s">
        <v>23</v>
      </c>
      <c r="G22" s="8"/>
      <c r="H22" s="8"/>
      <c r="I22" s="8" t="s">
        <v>24</v>
      </c>
      <c r="J22" s="8"/>
      <c r="K22" s="8" t="s">
        <v>25</v>
      </c>
    </row>
    <row r="23" spans="1:11" ht="15.75" x14ac:dyDescent="0.25">
      <c r="A23" s="8" t="s">
        <v>222</v>
      </c>
      <c r="B23" s="8">
        <v>715</v>
      </c>
      <c r="C23" s="8" t="s">
        <v>223</v>
      </c>
      <c r="D23" s="12">
        <v>1</v>
      </c>
      <c r="E23" s="12"/>
      <c r="F23" s="12">
        <v>30</v>
      </c>
      <c r="G23" s="12"/>
      <c r="H23" s="12" t="s">
        <v>223</v>
      </c>
      <c r="I23" s="12">
        <v>30</v>
      </c>
      <c r="J23" s="8"/>
      <c r="K23" s="8" t="s">
        <v>233</v>
      </c>
    </row>
    <row r="24" spans="1:11" ht="15.75" x14ac:dyDescent="0.25">
      <c r="A24" s="8" t="s">
        <v>224</v>
      </c>
      <c r="B24" s="8">
        <v>796</v>
      </c>
      <c r="C24" s="8" t="s">
        <v>54</v>
      </c>
      <c r="D24" s="12">
        <v>1</v>
      </c>
      <c r="E24" s="12"/>
      <c r="F24" s="12">
        <v>252</v>
      </c>
      <c r="G24" s="12"/>
      <c r="H24" s="12" t="s">
        <v>54</v>
      </c>
      <c r="I24" s="12">
        <v>252</v>
      </c>
      <c r="J24" s="8"/>
      <c r="K24" s="8" t="s">
        <v>234</v>
      </c>
    </row>
    <row r="25" spans="1:11" ht="15.75" x14ac:dyDescent="0.25">
      <c r="A25" s="8" t="s">
        <v>222</v>
      </c>
      <c r="B25" s="8">
        <v>715</v>
      </c>
      <c r="C25" s="8" t="s">
        <v>223</v>
      </c>
      <c r="D25" s="12">
        <v>1</v>
      </c>
      <c r="E25" s="12"/>
      <c r="F25" s="12">
        <v>30</v>
      </c>
      <c r="G25" s="12"/>
      <c r="H25" s="12" t="s">
        <v>223</v>
      </c>
      <c r="I25" s="12">
        <v>30</v>
      </c>
      <c r="J25" s="8"/>
      <c r="K25" s="8" t="s">
        <v>227</v>
      </c>
    </row>
    <row r="26" spans="1:11" ht="15.75" x14ac:dyDescent="0.25">
      <c r="A26" s="8" t="s">
        <v>225</v>
      </c>
      <c r="B26" s="8"/>
      <c r="C26" s="8" t="s">
        <v>57</v>
      </c>
      <c r="D26" s="12">
        <v>1.5</v>
      </c>
      <c r="E26" s="12"/>
      <c r="F26" s="12">
        <v>41.73</v>
      </c>
      <c r="G26" s="12"/>
      <c r="H26" s="12" t="s">
        <v>57</v>
      </c>
      <c r="I26" s="12">
        <v>62.6</v>
      </c>
      <c r="J26" s="8"/>
      <c r="K26" s="8" t="s">
        <v>228</v>
      </c>
    </row>
    <row r="27" spans="1:11" ht="15.75" x14ac:dyDescent="0.25">
      <c r="A27" s="8" t="s">
        <v>194</v>
      </c>
      <c r="B27" s="8">
        <v>796</v>
      </c>
      <c r="C27" s="8" t="s">
        <v>54</v>
      </c>
      <c r="D27" s="12">
        <v>1</v>
      </c>
      <c r="E27" s="12"/>
      <c r="F27" s="12">
        <v>24</v>
      </c>
      <c r="G27" s="12"/>
      <c r="H27" s="12" t="s">
        <v>54</v>
      </c>
      <c r="I27" s="12">
        <v>24</v>
      </c>
      <c r="J27" s="8"/>
      <c r="K27" s="8" t="s">
        <v>193</v>
      </c>
    </row>
    <row r="28" spans="1:11" ht="15.75" x14ac:dyDescent="0.25">
      <c r="A28" s="8" t="s">
        <v>226</v>
      </c>
      <c r="B28" s="8">
        <v>796</v>
      </c>
      <c r="C28" s="8" t="s">
        <v>54</v>
      </c>
      <c r="D28" s="12">
        <v>1</v>
      </c>
      <c r="E28" s="12"/>
      <c r="F28" s="12">
        <v>750</v>
      </c>
      <c r="G28" s="12"/>
      <c r="H28" s="12" t="s">
        <v>54</v>
      </c>
      <c r="I28" s="12">
        <v>750</v>
      </c>
      <c r="J28" s="8"/>
      <c r="K28" s="8" t="s">
        <v>193</v>
      </c>
    </row>
    <row r="29" spans="1:11" ht="15.75" x14ac:dyDescent="0.25">
      <c r="A29" s="8" t="s">
        <v>53</v>
      </c>
      <c r="B29" s="8">
        <v>796</v>
      </c>
      <c r="C29" s="8" t="s">
        <v>54</v>
      </c>
      <c r="D29" s="12">
        <v>0.1</v>
      </c>
      <c r="E29" s="12"/>
      <c r="F29" s="12">
        <v>279</v>
      </c>
      <c r="G29" s="12"/>
      <c r="H29" s="12" t="s">
        <v>54</v>
      </c>
      <c r="I29" s="12">
        <v>27.9</v>
      </c>
      <c r="J29" s="8"/>
      <c r="K29" s="8" t="s">
        <v>55</v>
      </c>
    </row>
    <row r="30" spans="1:11" ht="15.75" x14ac:dyDescent="0.25">
      <c r="A30" s="8" t="s">
        <v>56</v>
      </c>
      <c r="B30" s="8"/>
      <c r="C30" s="8" t="s">
        <v>57</v>
      </c>
      <c r="D30" s="12">
        <v>2</v>
      </c>
      <c r="E30" s="12"/>
      <c r="F30" s="12">
        <v>42.23</v>
      </c>
      <c r="G30" s="12"/>
      <c r="H30" s="12" t="s">
        <v>57</v>
      </c>
      <c r="I30" s="12">
        <v>84.46</v>
      </c>
      <c r="J30" s="8"/>
      <c r="K30" s="8" t="s">
        <v>55</v>
      </c>
    </row>
    <row r="31" spans="1:11" ht="15.75" x14ac:dyDescent="0.25">
      <c r="A31" s="8"/>
      <c r="B31" s="8"/>
      <c r="C31" s="8"/>
      <c r="D31" s="12"/>
      <c r="E31" s="12"/>
      <c r="F31" s="12"/>
      <c r="G31" s="12"/>
      <c r="H31" s="12"/>
      <c r="I31" s="12"/>
      <c r="J31" s="8"/>
      <c r="K31" s="8"/>
    </row>
    <row r="32" spans="1:11" ht="15.75" x14ac:dyDescent="0.25">
      <c r="A32" s="8"/>
      <c r="B32" s="8"/>
      <c r="C32" s="8"/>
      <c r="D32" s="12"/>
      <c r="E32" s="12"/>
      <c r="F32" s="12"/>
      <c r="G32" s="12"/>
      <c r="H32" s="12"/>
      <c r="I32" s="12"/>
      <c r="J32" s="8"/>
      <c r="K32" s="8"/>
    </row>
  </sheetData>
  <mergeCells count="2">
    <mergeCell ref="A21:K21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H4" sqref="H4"/>
    </sheetView>
  </sheetViews>
  <sheetFormatPr defaultRowHeight="15" x14ac:dyDescent="0.25"/>
  <cols>
    <col min="1" max="1" width="51.28515625" customWidth="1"/>
    <col min="2" max="2" width="9.140625" hidden="1" customWidth="1"/>
    <col min="3" max="3" width="11.140625" hidden="1" customWidth="1"/>
    <col min="4" max="4" width="11.140625" customWidth="1"/>
    <col min="5" max="7" width="0.140625" hidden="1" customWidth="1"/>
    <col min="8" max="9" width="9.5703125" customWidth="1"/>
    <col min="10" max="10" width="14.42578125" hidden="1" customWidth="1"/>
    <col min="11" max="11" width="40.7109375" customWidth="1"/>
    <col min="12" max="14" width="9.140625" hidden="1" customWidth="1"/>
  </cols>
  <sheetData>
    <row r="1" spans="1:14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5.75" x14ac:dyDescent="0.25">
      <c r="A2" s="13" t="s">
        <v>229</v>
      </c>
      <c r="B2" s="21"/>
      <c r="C2" s="21"/>
      <c r="D2" s="21">
        <v>543.70000000000005</v>
      </c>
      <c r="E2" s="19"/>
      <c r="F2" s="19"/>
      <c r="G2" s="19"/>
      <c r="H2" s="19"/>
      <c r="I2" s="19"/>
      <c r="J2" s="19"/>
      <c r="K2" s="19"/>
    </row>
    <row r="3" spans="1:14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4" ht="15.75" x14ac:dyDescent="0.25">
      <c r="A4" s="13" t="s">
        <v>231</v>
      </c>
      <c r="B4" s="21"/>
      <c r="C4" s="21"/>
      <c r="D4" s="23">
        <f>D2*D3*12/100*95</f>
        <v>68179.98000000001</v>
      </c>
      <c r="E4" s="19"/>
      <c r="F4" s="19"/>
      <c r="G4" s="19"/>
      <c r="H4" s="17" t="s">
        <v>259</v>
      </c>
      <c r="I4" s="19"/>
      <c r="J4" s="19"/>
      <c r="K4" s="19"/>
    </row>
    <row r="5" spans="1:14" ht="18.75" x14ac:dyDescent="0.3">
      <c r="A5" s="5" t="s">
        <v>27</v>
      </c>
      <c r="B5" s="4"/>
      <c r="C5" s="4"/>
      <c r="D5" s="22"/>
      <c r="E5" s="4"/>
      <c r="F5" s="4"/>
      <c r="G5" s="4"/>
      <c r="H5" s="4"/>
      <c r="I5" s="4"/>
      <c r="J5" s="4"/>
      <c r="K5" s="8" t="s">
        <v>236</v>
      </c>
      <c r="L5" s="4"/>
      <c r="M5" s="4"/>
      <c r="N5" s="4"/>
    </row>
    <row r="6" spans="1:14" ht="18.75" x14ac:dyDescent="0.3">
      <c r="A6" s="10" t="s">
        <v>3</v>
      </c>
      <c r="B6" s="8"/>
      <c r="C6" s="8"/>
      <c r="D6" s="12">
        <v>898.2</v>
      </c>
      <c r="E6" s="8"/>
      <c r="F6" s="8"/>
      <c r="G6" s="8"/>
      <c r="H6" s="8"/>
      <c r="I6" s="8"/>
      <c r="J6" s="8"/>
      <c r="K6" s="8" t="s">
        <v>249</v>
      </c>
      <c r="L6" s="4"/>
      <c r="M6" s="4"/>
      <c r="N6" s="4"/>
    </row>
    <row r="7" spans="1:14" ht="18.75" customHeight="1" x14ac:dyDescent="0.3">
      <c r="A7" s="10" t="s">
        <v>28</v>
      </c>
      <c r="B7" s="8"/>
      <c r="C7" s="8"/>
      <c r="D7" s="12">
        <v>2089</v>
      </c>
      <c r="E7" s="8"/>
      <c r="F7" s="8"/>
      <c r="G7" s="8"/>
      <c r="H7" s="8"/>
      <c r="I7" s="8"/>
      <c r="J7" s="8"/>
      <c r="K7" s="8" t="s">
        <v>250</v>
      </c>
      <c r="L7" s="4"/>
      <c r="M7" s="4"/>
      <c r="N7" s="4"/>
    </row>
    <row r="8" spans="1:14" ht="18.75" x14ac:dyDescent="0.3">
      <c r="A8" s="10" t="s">
        <v>4</v>
      </c>
      <c r="B8" s="8"/>
      <c r="C8" s="8"/>
      <c r="D8" s="12">
        <v>48923.79</v>
      </c>
      <c r="E8" s="8"/>
      <c r="F8" s="8"/>
      <c r="G8" s="8"/>
      <c r="H8" s="8"/>
      <c r="I8" s="8"/>
      <c r="J8" s="8"/>
      <c r="K8" s="8" t="s">
        <v>251</v>
      </c>
      <c r="L8" s="4"/>
      <c r="M8" s="4"/>
      <c r="N8" s="4"/>
    </row>
    <row r="9" spans="1:14" ht="18.75" x14ac:dyDescent="0.3">
      <c r="A9" s="10" t="s">
        <v>9</v>
      </c>
      <c r="B9" s="8"/>
      <c r="C9" s="8"/>
      <c r="D9" s="12">
        <v>7410</v>
      </c>
      <c r="E9" s="8"/>
      <c r="F9" s="8"/>
      <c r="G9" s="8"/>
      <c r="H9" s="8"/>
      <c r="I9" s="8"/>
      <c r="J9" s="8"/>
      <c r="K9" s="8"/>
      <c r="L9" s="4"/>
      <c r="M9" s="4"/>
      <c r="N9" s="4"/>
    </row>
    <row r="10" spans="1:14" ht="18.75" x14ac:dyDescent="0.3">
      <c r="A10" s="10" t="s">
        <v>8</v>
      </c>
      <c r="B10" s="8"/>
      <c r="C10" s="8"/>
      <c r="D10" s="12">
        <v>5400</v>
      </c>
      <c r="E10" s="8"/>
      <c r="F10" s="8"/>
      <c r="G10" s="8"/>
      <c r="H10" s="8"/>
      <c r="I10" s="8"/>
      <c r="J10" s="8"/>
      <c r="K10" s="8"/>
      <c r="L10" s="4"/>
      <c r="M10" s="4"/>
      <c r="N10" s="4"/>
    </row>
    <row r="11" spans="1:14" ht="18.75" x14ac:dyDescent="0.3">
      <c r="A11" s="10" t="s">
        <v>7</v>
      </c>
      <c r="B11" s="8"/>
      <c r="C11" s="8"/>
      <c r="D11" s="12">
        <v>485</v>
      </c>
      <c r="E11" s="8"/>
      <c r="F11" s="8"/>
      <c r="G11" s="8"/>
      <c r="H11" s="8"/>
      <c r="I11" s="8"/>
      <c r="J11" s="8"/>
      <c r="K11" s="8"/>
      <c r="L11" s="4"/>
      <c r="M11" s="4"/>
      <c r="N11" s="4"/>
    </row>
    <row r="12" spans="1:14" ht="18.75" x14ac:dyDescent="0.3">
      <c r="A12" s="10" t="s">
        <v>10</v>
      </c>
      <c r="B12" s="8"/>
      <c r="C12" s="8"/>
      <c r="D12" s="12">
        <v>8628</v>
      </c>
      <c r="E12" s="8"/>
      <c r="F12" s="8"/>
      <c r="G12" s="8"/>
      <c r="H12" s="8"/>
      <c r="I12" s="8"/>
      <c r="J12" s="8"/>
      <c r="K12" s="8"/>
      <c r="L12" s="4"/>
      <c r="M12" s="4"/>
      <c r="N12" s="4"/>
    </row>
    <row r="13" spans="1:14" ht="18.75" x14ac:dyDescent="0.3">
      <c r="A13" s="10" t="s">
        <v>11</v>
      </c>
      <c r="B13" s="8"/>
      <c r="C13" s="8"/>
      <c r="D13" s="12">
        <v>18435.57</v>
      </c>
      <c r="E13" s="8"/>
      <c r="F13" s="8"/>
      <c r="G13" s="8"/>
      <c r="H13" s="8"/>
      <c r="I13" s="8"/>
      <c r="J13" s="8"/>
      <c r="K13" s="8"/>
      <c r="L13" s="4"/>
      <c r="M13" s="4"/>
      <c r="N13" s="4"/>
    </row>
    <row r="14" spans="1:14" ht="18.75" x14ac:dyDescent="0.3">
      <c r="A14" s="10" t="s">
        <v>12</v>
      </c>
      <c r="B14" s="8"/>
      <c r="C14" s="8"/>
      <c r="D14" s="12">
        <v>3600</v>
      </c>
      <c r="E14" s="8"/>
      <c r="F14" s="8"/>
      <c r="G14" s="8"/>
      <c r="H14" s="8"/>
      <c r="I14" s="8"/>
      <c r="J14" s="8"/>
      <c r="K14" s="8"/>
      <c r="L14" s="4"/>
      <c r="M14" s="4"/>
      <c r="N14" s="4"/>
    </row>
    <row r="15" spans="1:14" ht="18.75" x14ac:dyDescent="0.3">
      <c r="A15" s="10" t="s">
        <v>13</v>
      </c>
      <c r="B15" s="8"/>
      <c r="C15" s="8"/>
      <c r="D15" s="12">
        <v>15132</v>
      </c>
      <c r="E15" s="8"/>
      <c r="F15" s="8"/>
      <c r="G15" s="8"/>
      <c r="H15" s="8"/>
      <c r="I15" s="8"/>
      <c r="J15" s="8"/>
      <c r="K15" s="8"/>
      <c r="L15" s="4"/>
      <c r="M15" s="4"/>
      <c r="N15" s="4"/>
    </row>
    <row r="16" spans="1:14" ht="18.75" x14ac:dyDescent="0.3">
      <c r="A16" s="10" t="s">
        <v>14</v>
      </c>
      <c r="B16" s="8"/>
      <c r="C16" s="8"/>
      <c r="D16" s="12">
        <v>719.28</v>
      </c>
      <c r="E16" s="8"/>
      <c r="F16" s="8"/>
      <c r="G16" s="8"/>
      <c r="H16" s="8"/>
      <c r="I16" s="8"/>
      <c r="J16" s="8"/>
      <c r="K16" s="8"/>
      <c r="L16" s="4"/>
      <c r="M16" s="4"/>
      <c r="N16" s="4"/>
    </row>
    <row r="17" spans="1:14" ht="18.75" x14ac:dyDescent="0.3">
      <c r="A17" s="10" t="s">
        <v>15</v>
      </c>
      <c r="B17" s="8"/>
      <c r="C17" s="8"/>
      <c r="D17" s="12">
        <v>1043.8800000000001</v>
      </c>
      <c r="E17" s="8"/>
      <c r="F17" s="8"/>
      <c r="G17" s="8"/>
      <c r="H17" s="8"/>
      <c r="I17" s="8"/>
      <c r="J17" s="8"/>
      <c r="K17" s="8"/>
      <c r="L17" s="4"/>
      <c r="M17" s="4"/>
      <c r="N17" s="4"/>
    </row>
    <row r="18" spans="1:14" ht="18.75" x14ac:dyDescent="0.3">
      <c r="A18" s="10" t="s">
        <v>16</v>
      </c>
      <c r="B18" s="8"/>
      <c r="C18" s="8"/>
      <c r="D18" s="12">
        <v>1140</v>
      </c>
      <c r="E18" s="8"/>
      <c r="F18" s="8"/>
      <c r="G18" s="8"/>
      <c r="H18" s="8"/>
      <c r="I18" s="8"/>
      <c r="J18" s="8"/>
      <c r="K18" s="8"/>
      <c r="L18" s="4"/>
      <c r="M18" s="4"/>
      <c r="N18" s="4"/>
    </row>
    <row r="19" spans="1:14" ht="18.75" x14ac:dyDescent="0.3">
      <c r="A19" s="8" t="s">
        <v>257</v>
      </c>
      <c r="B19" s="8"/>
      <c r="C19" s="8"/>
      <c r="D19" s="12">
        <v>815</v>
      </c>
      <c r="E19" s="8"/>
      <c r="F19" s="8"/>
      <c r="G19" s="8"/>
      <c r="H19" s="8"/>
      <c r="I19" s="8"/>
      <c r="J19" s="8"/>
      <c r="K19" s="8"/>
      <c r="L19" s="4"/>
      <c r="M19" s="4"/>
      <c r="N19" s="4"/>
    </row>
    <row r="20" spans="1:14" ht="18.75" x14ac:dyDescent="0.3">
      <c r="A20" s="8" t="s">
        <v>258</v>
      </c>
      <c r="B20" s="8"/>
      <c r="C20" s="8"/>
      <c r="D20" s="12">
        <v>1364</v>
      </c>
      <c r="E20" s="8"/>
      <c r="F20" s="8"/>
      <c r="G20" s="8"/>
      <c r="H20" s="8"/>
      <c r="I20" s="8"/>
      <c r="J20" s="8"/>
      <c r="K20" s="8"/>
      <c r="L20" s="4"/>
      <c r="M20" s="4"/>
      <c r="N20" s="4"/>
    </row>
    <row r="21" spans="1:14" ht="18.75" x14ac:dyDescent="0.3">
      <c r="A21" s="11" t="s">
        <v>18</v>
      </c>
      <c r="B21" s="8"/>
      <c r="C21" s="8"/>
      <c r="D21" s="13">
        <f>SUM(D6:D20)</f>
        <v>116083.72</v>
      </c>
      <c r="E21" s="8"/>
      <c r="F21" s="8"/>
      <c r="G21" s="8"/>
      <c r="H21" s="8"/>
      <c r="I21" s="8"/>
      <c r="J21" s="8"/>
      <c r="K21" s="8"/>
      <c r="L21" s="4"/>
      <c r="M21" s="4"/>
      <c r="N21" s="4"/>
    </row>
    <row r="22" spans="1:14" ht="18.75" x14ac:dyDescent="0.3">
      <c r="A22" s="9" t="s">
        <v>256</v>
      </c>
      <c r="B22" s="8"/>
      <c r="C22" s="8"/>
      <c r="D22" s="15">
        <f>D4-D21</f>
        <v>-47903.739999999991</v>
      </c>
      <c r="E22" s="8"/>
      <c r="F22" s="8"/>
      <c r="G22" s="8"/>
      <c r="H22" s="8"/>
      <c r="I22" s="8"/>
      <c r="J22" s="8"/>
      <c r="K22" s="8"/>
      <c r="L22" s="4"/>
      <c r="M22" s="4"/>
      <c r="N22" s="4"/>
    </row>
    <row r="23" spans="1:14" ht="18.75" x14ac:dyDescent="0.3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4"/>
      <c r="M23" s="4"/>
      <c r="N23" s="4"/>
    </row>
    <row r="24" spans="1:14" ht="18.75" x14ac:dyDescent="0.3">
      <c r="A24" s="8" t="s">
        <v>20</v>
      </c>
      <c r="B24" s="8" t="s">
        <v>21</v>
      </c>
      <c r="C24" s="8"/>
      <c r="D24" s="8" t="s">
        <v>22</v>
      </c>
      <c r="E24" s="8"/>
      <c r="F24" s="8" t="s">
        <v>23</v>
      </c>
      <c r="G24" s="8"/>
      <c r="H24" s="8"/>
      <c r="I24" s="8" t="s">
        <v>24</v>
      </c>
      <c r="J24" s="8"/>
      <c r="K24" s="8"/>
      <c r="L24" s="4"/>
      <c r="M24" s="4"/>
      <c r="N24" s="4"/>
    </row>
    <row r="25" spans="1:14" ht="18.75" x14ac:dyDescent="0.3">
      <c r="A25" s="10" t="s">
        <v>47</v>
      </c>
      <c r="B25" s="8">
        <v>113</v>
      </c>
      <c r="C25" s="8" t="s">
        <v>48</v>
      </c>
      <c r="D25" s="12">
        <v>0.3</v>
      </c>
      <c r="E25" s="12"/>
      <c r="F25" s="12">
        <v>420</v>
      </c>
      <c r="G25" s="12"/>
      <c r="H25" s="12" t="s">
        <v>48</v>
      </c>
      <c r="I25" s="12">
        <v>126</v>
      </c>
      <c r="J25" s="8"/>
      <c r="K25" s="8" t="s">
        <v>49</v>
      </c>
      <c r="L25" s="20"/>
      <c r="M25" s="4"/>
      <c r="N25" s="4"/>
    </row>
    <row r="26" spans="1:14" ht="18.75" x14ac:dyDescent="0.3">
      <c r="A26" s="10" t="s">
        <v>50</v>
      </c>
      <c r="B26" s="8">
        <v>166</v>
      </c>
      <c r="C26" s="8" t="s">
        <v>51</v>
      </c>
      <c r="D26" s="12">
        <v>1</v>
      </c>
      <c r="E26" s="12"/>
      <c r="F26" s="12">
        <v>151.19999999999999</v>
      </c>
      <c r="G26" s="12"/>
      <c r="H26" s="12" t="s">
        <v>51</v>
      </c>
      <c r="I26" s="12">
        <v>151.19999999999999</v>
      </c>
      <c r="J26" s="8"/>
      <c r="K26" s="8" t="s">
        <v>52</v>
      </c>
      <c r="L26" s="20"/>
      <c r="M26" s="4"/>
      <c r="N26" s="4"/>
    </row>
    <row r="27" spans="1:14" ht="18.75" x14ac:dyDescent="0.3">
      <c r="A27" s="10" t="s">
        <v>53</v>
      </c>
      <c r="B27" s="8">
        <v>796</v>
      </c>
      <c r="C27" s="8" t="s">
        <v>54</v>
      </c>
      <c r="D27" s="12">
        <v>0.1</v>
      </c>
      <c r="E27" s="12"/>
      <c r="F27" s="12">
        <v>279</v>
      </c>
      <c r="G27" s="12"/>
      <c r="H27" s="12" t="s">
        <v>54</v>
      </c>
      <c r="I27" s="12">
        <v>27.9</v>
      </c>
      <c r="J27" s="8"/>
      <c r="K27" s="8" t="s">
        <v>55</v>
      </c>
      <c r="L27" s="20"/>
      <c r="M27" s="4"/>
      <c r="N27" s="4"/>
    </row>
    <row r="28" spans="1:14" ht="18.75" x14ac:dyDescent="0.3">
      <c r="A28" s="8" t="s">
        <v>56</v>
      </c>
      <c r="B28" s="8"/>
      <c r="C28" s="8" t="s">
        <v>57</v>
      </c>
      <c r="D28" s="12">
        <v>3</v>
      </c>
      <c r="E28" s="12"/>
      <c r="F28" s="12">
        <v>42.22</v>
      </c>
      <c r="G28" s="12"/>
      <c r="H28" s="12" t="s">
        <v>57</v>
      </c>
      <c r="I28" s="12">
        <v>126.66</v>
      </c>
      <c r="J28" s="8"/>
      <c r="K28" s="8" t="s">
        <v>55</v>
      </c>
      <c r="L28" s="20"/>
      <c r="M28" s="4"/>
      <c r="N28" s="4"/>
    </row>
    <row r="29" spans="1:14" ht="15.75" x14ac:dyDescent="0.25">
      <c r="A29" s="8" t="s">
        <v>47</v>
      </c>
      <c r="B29" s="8">
        <v>113</v>
      </c>
      <c r="C29" s="8" t="s">
        <v>48</v>
      </c>
      <c r="D29" s="12">
        <v>0.3</v>
      </c>
      <c r="E29" s="12"/>
      <c r="F29" s="12">
        <v>420</v>
      </c>
      <c r="G29" s="12"/>
      <c r="H29" s="12" t="s">
        <v>48</v>
      </c>
      <c r="I29" s="12">
        <v>126</v>
      </c>
      <c r="J29" s="8"/>
      <c r="K29" s="8" t="s">
        <v>49</v>
      </c>
    </row>
    <row r="30" spans="1:14" ht="15.75" x14ac:dyDescent="0.25">
      <c r="A30" s="8" t="s">
        <v>58</v>
      </c>
      <c r="B30" s="8">
        <v>166</v>
      </c>
      <c r="C30" s="8" t="s">
        <v>51</v>
      </c>
      <c r="D30" s="12">
        <v>20</v>
      </c>
      <c r="E30" s="12"/>
      <c r="F30" s="12">
        <v>22.04</v>
      </c>
      <c r="G30" s="12"/>
      <c r="H30" s="12" t="s">
        <v>51</v>
      </c>
      <c r="I30" s="12">
        <v>440.8</v>
      </c>
      <c r="J30" s="8"/>
      <c r="K30" s="8" t="s">
        <v>4</v>
      </c>
    </row>
    <row r="31" spans="1:14" ht="15.75" x14ac:dyDescent="0.25">
      <c r="A31" s="8" t="s">
        <v>59</v>
      </c>
      <c r="B31" s="8">
        <v>166</v>
      </c>
      <c r="C31" s="8" t="s">
        <v>51</v>
      </c>
      <c r="D31" s="12">
        <v>40</v>
      </c>
      <c r="E31" s="12"/>
      <c r="F31" s="12">
        <v>130.38999999999999</v>
      </c>
      <c r="G31" s="12"/>
      <c r="H31" s="12" t="s">
        <v>51</v>
      </c>
      <c r="I31" s="12" t="s">
        <v>60</v>
      </c>
      <c r="J31" s="8"/>
      <c r="K31" s="8" t="s">
        <v>4</v>
      </c>
    </row>
    <row r="32" spans="1:14" ht="15.75" x14ac:dyDescent="0.25">
      <c r="A32" s="8" t="s">
        <v>61</v>
      </c>
      <c r="B32" s="8">
        <v>166</v>
      </c>
      <c r="C32" s="8" t="s">
        <v>51</v>
      </c>
      <c r="D32" s="12">
        <v>60</v>
      </c>
      <c r="E32" s="12"/>
      <c r="F32" s="12">
        <v>23.92</v>
      </c>
      <c r="G32" s="12"/>
      <c r="H32" s="12" t="s">
        <v>51</v>
      </c>
      <c r="I32" s="12" t="s">
        <v>62</v>
      </c>
      <c r="J32" s="8"/>
      <c r="K32" s="8" t="s">
        <v>4</v>
      </c>
    </row>
    <row r="33" spans="1:11" ht="15.75" x14ac:dyDescent="0.25">
      <c r="A33" s="8" t="s">
        <v>63</v>
      </c>
      <c r="B33" s="8">
        <v>166</v>
      </c>
      <c r="C33" s="8" t="s">
        <v>51</v>
      </c>
      <c r="D33" s="12">
        <v>2.7</v>
      </c>
      <c r="E33" s="12"/>
      <c r="F33" s="12">
        <v>154.88999999999999</v>
      </c>
      <c r="G33" s="12"/>
      <c r="H33" s="12" t="s">
        <v>51</v>
      </c>
      <c r="I33" s="12">
        <v>418.2</v>
      </c>
      <c r="J33" s="8"/>
      <c r="K33" s="8" t="s">
        <v>4</v>
      </c>
    </row>
    <row r="34" spans="1:11" ht="15.75" x14ac:dyDescent="0.25">
      <c r="A34" s="8" t="s">
        <v>64</v>
      </c>
      <c r="B34" s="8">
        <v>166</v>
      </c>
      <c r="C34" s="8" t="s">
        <v>51</v>
      </c>
      <c r="D34" s="12">
        <v>75</v>
      </c>
      <c r="E34" s="12"/>
      <c r="F34" s="12">
        <v>14.6</v>
      </c>
      <c r="G34" s="12"/>
      <c r="H34" s="12" t="s">
        <v>51</v>
      </c>
      <c r="I34" s="12" t="s">
        <v>65</v>
      </c>
      <c r="J34" s="8"/>
      <c r="K34" s="8" t="s">
        <v>4</v>
      </c>
    </row>
    <row r="35" spans="1:11" ht="15.75" x14ac:dyDescent="0.25">
      <c r="A35" s="8" t="s">
        <v>66</v>
      </c>
      <c r="B35" s="8">
        <v>796</v>
      </c>
      <c r="C35" s="8" t="s">
        <v>54</v>
      </c>
      <c r="D35" s="12">
        <v>1</v>
      </c>
      <c r="E35" s="12"/>
      <c r="F35" s="12">
        <v>44.15</v>
      </c>
      <c r="G35" s="12"/>
      <c r="H35" s="12" t="s">
        <v>54</v>
      </c>
      <c r="I35" s="12">
        <v>44.15</v>
      </c>
      <c r="J35" s="8"/>
      <c r="K35" s="8" t="s">
        <v>4</v>
      </c>
    </row>
    <row r="36" spans="1:11" ht="15.75" x14ac:dyDescent="0.25">
      <c r="A36" s="8" t="s">
        <v>67</v>
      </c>
      <c r="B36" s="8">
        <v>796</v>
      </c>
      <c r="C36" s="8" t="s">
        <v>54</v>
      </c>
      <c r="D36" s="12">
        <v>2</v>
      </c>
      <c r="E36" s="12"/>
      <c r="F36" s="12">
        <v>150</v>
      </c>
      <c r="G36" s="12"/>
      <c r="H36" s="12" t="s">
        <v>54</v>
      </c>
      <c r="I36" s="12">
        <v>300</v>
      </c>
      <c r="J36" s="8"/>
      <c r="K36" s="8" t="s">
        <v>4</v>
      </c>
    </row>
    <row r="37" spans="1:11" ht="15.75" x14ac:dyDescent="0.25">
      <c r="A37" s="8" t="s">
        <v>68</v>
      </c>
      <c r="B37" s="8">
        <v>166</v>
      </c>
      <c r="C37" s="8" t="s">
        <v>51</v>
      </c>
      <c r="D37" s="12">
        <v>20</v>
      </c>
      <c r="E37" s="12"/>
      <c r="F37" s="12">
        <v>112.59</v>
      </c>
      <c r="G37" s="12"/>
      <c r="H37" s="12" t="s">
        <v>51</v>
      </c>
      <c r="I37" s="12" t="s">
        <v>69</v>
      </c>
      <c r="J37" s="8"/>
      <c r="K37" s="8" t="s">
        <v>4</v>
      </c>
    </row>
    <row r="38" spans="1:11" ht="15.75" x14ac:dyDescent="0.25">
      <c r="A38" s="8" t="s">
        <v>70</v>
      </c>
      <c r="B38" s="8">
        <v>166</v>
      </c>
      <c r="C38" s="8" t="s">
        <v>51</v>
      </c>
      <c r="D38" s="12">
        <v>5</v>
      </c>
      <c r="E38" s="12"/>
      <c r="F38" s="12">
        <v>36.58</v>
      </c>
      <c r="G38" s="12"/>
      <c r="H38" s="12" t="s">
        <v>51</v>
      </c>
      <c r="I38" s="12">
        <v>182.9</v>
      </c>
      <c r="J38" s="8"/>
      <c r="K38" s="8" t="s">
        <v>4</v>
      </c>
    </row>
    <row r="39" spans="1:11" ht="15.75" x14ac:dyDescent="0.25">
      <c r="A39" s="8" t="s">
        <v>71</v>
      </c>
      <c r="B39" s="8"/>
      <c r="C39" s="8" t="s">
        <v>57</v>
      </c>
      <c r="D39" s="12">
        <v>1</v>
      </c>
      <c r="E39" s="12"/>
      <c r="F39" s="12">
        <v>92.24</v>
      </c>
      <c r="G39" s="12"/>
      <c r="H39" s="12" t="s">
        <v>57</v>
      </c>
      <c r="I39" s="12">
        <v>92.24</v>
      </c>
      <c r="J39" s="8"/>
      <c r="K39" s="8" t="s">
        <v>4</v>
      </c>
    </row>
    <row r="40" spans="1:11" ht="15.75" x14ac:dyDescent="0.25">
      <c r="A40" s="8" t="s">
        <v>72</v>
      </c>
      <c r="B40" s="8">
        <v>796</v>
      </c>
      <c r="C40" s="8" t="s">
        <v>54</v>
      </c>
      <c r="D40" s="12">
        <v>4</v>
      </c>
      <c r="E40" s="12"/>
      <c r="F40" s="12" t="s">
        <v>73</v>
      </c>
      <c r="G40" s="12"/>
      <c r="H40" s="12" t="s">
        <v>54</v>
      </c>
      <c r="I40" s="12" t="s">
        <v>74</v>
      </c>
      <c r="J40" s="8"/>
      <c r="K40" s="8" t="s">
        <v>75</v>
      </c>
    </row>
    <row r="41" spans="1:11" ht="15.75" x14ac:dyDescent="0.25">
      <c r="A41" s="8" t="s">
        <v>76</v>
      </c>
      <c r="B41" s="8">
        <v>796</v>
      </c>
      <c r="C41" s="8" t="s">
        <v>54</v>
      </c>
      <c r="D41" s="12">
        <v>1</v>
      </c>
      <c r="E41" s="12"/>
      <c r="F41" s="12">
        <v>485</v>
      </c>
      <c r="G41" s="12"/>
      <c r="H41" s="12" t="s">
        <v>54</v>
      </c>
      <c r="I41" s="12">
        <v>485</v>
      </c>
      <c r="J41" s="8"/>
      <c r="K41" s="8" t="s">
        <v>7</v>
      </c>
    </row>
    <row r="42" spans="1:11" ht="15.75" x14ac:dyDescent="0.25">
      <c r="A42" s="8" t="s">
        <v>77</v>
      </c>
      <c r="B42" s="8">
        <v>796</v>
      </c>
      <c r="C42" s="8" t="s">
        <v>54</v>
      </c>
      <c r="D42" s="12">
        <v>2</v>
      </c>
      <c r="E42" s="12"/>
      <c r="F42" s="12">
        <v>245</v>
      </c>
      <c r="G42" s="12"/>
      <c r="H42" s="12" t="s">
        <v>54</v>
      </c>
      <c r="I42" s="12">
        <v>490</v>
      </c>
      <c r="J42" s="8"/>
      <c r="K42" s="8" t="s">
        <v>78</v>
      </c>
    </row>
    <row r="88" spans="4:4" x14ac:dyDescent="0.25">
      <c r="D88" s="1"/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4" sqref="I4"/>
    </sheetView>
  </sheetViews>
  <sheetFormatPr defaultRowHeight="15" x14ac:dyDescent="0.25"/>
  <cols>
    <col min="1" max="1" width="36.42578125" customWidth="1"/>
    <col min="2" max="2" width="0.140625" hidden="1" customWidth="1"/>
    <col min="3" max="3" width="9.140625" hidden="1" customWidth="1"/>
    <col min="4" max="4" width="15.28515625" customWidth="1"/>
    <col min="5" max="5" width="9.140625" hidden="1" customWidth="1"/>
    <col min="6" max="6" width="8.85546875" hidden="1" customWidth="1"/>
    <col min="7" max="8" width="9.140625" hidden="1" customWidth="1"/>
    <col min="9" max="9" width="11.28515625" customWidth="1"/>
    <col min="10" max="10" width="9.140625" hidden="1" customWidth="1"/>
    <col min="11" max="11" width="42.140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543.70000000000005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68179.98000000001</v>
      </c>
      <c r="E4" s="19"/>
      <c r="F4" s="19"/>
      <c r="G4" s="19"/>
      <c r="H4" s="19"/>
      <c r="I4" s="17" t="s">
        <v>259</v>
      </c>
      <c r="J4" s="19"/>
      <c r="K4" s="19"/>
    </row>
    <row r="5" spans="1:11" ht="15.75" x14ac:dyDescent="0.25">
      <c r="A5" s="9" t="s">
        <v>29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8" t="s">
        <v>9</v>
      </c>
      <c r="B6" s="8"/>
      <c r="C6" s="8"/>
      <c r="D6" s="12">
        <v>7057</v>
      </c>
      <c r="E6" s="8"/>
      <c r="F6" s="8"/>
      <c r="G6" s="8"/>
      <c r="H6" s="8"/>
      <c r="I6" s="8"/>
      <c r="J6" s="8"/>
      <c r="K6" s="8"/>
    </row>
    <row r="7" spans="1:11" ht="15.75" x14ac:dyDescent="0.25">
      <c r="A7" s="8" t="s">
        <v>10</v>
      </c>
      <c r="B7" s="8"/>
      <c r="C7" s="8"/>
      <c r="D7" s="12">
        <v>8220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11</v>
      </c>
      <c r="B8" s="8"/>
      <c r="C8" s="8"/>
      <c r="D8" s="12">
        <v>17165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12</v>
      </c>
      <c r="B9" s="8"/>
      <c r="C9" s="8"/>
      <c r="D9" s="12">
        <v>3420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13</v>
      </c>
      <c r="B10" s="8"/>
      <c r="C10" s="8"/>
      <c r="D10" s="12">
        <v>14406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14</v>
      </c>
      <c r="B11" s="8"/>
      <c r="C11" s="8"/>
      <c r="D11" s="12">
        <v>1800.93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15</v>
      </c>
      <c r="B12" s="8"/>
      <c r="C12" s="8"/>
      <c r="D12" s="12">
        <v>996.24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16</v>
      </c>
      <c r="B13" s="8"/>
      <c r="C13" s="8"/>
      <c r="D13" s="12">
        <v>1083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257</v>
      </c>
      <c r="B14" s="8"/>
      <c r="C14" s="8"/>
      <c r="D14" s="12">
        <v>816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258</v>
      </c>
      <c r="B15" s="8"/>
      <c r="C15" s="8"/>
      <c r="D15" s="12">
        <v>1364</v>
      </c>
      <c r="E15" s="8"/>
      <c r="F15" s="8"/>
      <c r="G15" s="8"/>
      <c r="H15" s="8"/>
      <c r="I15" s="8"/>
      <c r="J15" s="8"/>
      <c r="K15" s="8"/>
    </row>
    <row r="16" spans="1:11" ht="18.75" x14ac:dyDescent="0.3">
      <c r="A16" s="7" t="s">
        <v>18</v>
      </c>
      <c r="B16" s="8"/>
      <c r="C16" s="8"/>
      <c r="D16" s="13">
        <f>SUM(D6:D15)</f>
        <v>56328.17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9" t="s">
        <v>254</v>
      </c>
      <c r="B17" s="8"/>
      <c r="C17" s="8"/>
      <c r="D17" s="15">
        <f>D4-D16</f>
        <v>11851.810000000012</v>
      </c>
      <c r="E17" s="8"/>
      <c r="F17" s="8"/>
      <c r="G17" s="8"/>
      <c r="H17" s="8"/>
      <c r="I17" s="8"/>
      <c r="J17" s="8"/>
      <c r="K17" s="8"/>
    </row>
    <row r="18" spans="1:11" ht="18.75" x14ac:dyDescent="0.3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15.75" x14ac:dyDescent="0.25">
      <c r="A19" s="8" t="s">
        <v>20</v>
      </c>
      <c r="B19" s="8" t="s">
        <v>21</v>
      </c>
      <c r="C19" s="8"/>
      <c r="D19" s="8" t="s">
        <v>22</v>
      </c>
      <c r="E19" s="8"/>
      <c r="F19" s="8" t="s">
        <v>23</v>
      </c>
      <c r="G19" s="8"/>
      <c r="H19" s="8"/>
      <c r="I19" s="8" t="s">
        <v>24</v>
      </c>
      <c r="J19" s="8"/>
      <c r="K19" s="8" t="s">
        <v>25</v>
      </c>
    </row>
    <row r="20" spans="1:11" ht="15.75" x14ac:dyDescent="0.25">
      <c r="A20" s="8"/>
      <c r="B20" s="8"/>
      <c r="C20" s="8"/>
      <c r="D20" s="12"/>
      <c r="E20" s="12"/>
      <c r="F20" s="12"/>
      <c r="G20" s="12"/>
      <c r="H20" s="12"/>
      <c r="I20" s="12"/>
      <c r="J20" s="8"/>
      <c r="K20" s="8"/>
    </row>
    <row r="21" spans="1:11" ht="15.75" x14ac:dyDescent="0.25">
      <c r="A21" s="8"/>
      <c r="B21" s="8"/>
      <c r="C21" s="8"/>
      <c r="D21" s="12"/>
      <c r="E21" s="12"/>
      <c r="F21" s="12"/>
      <c r="G21" s="12"/>
      <c r="H21" s="12"/>
      <c r="I21" s="12"/>
      <c r="J21" s="8"/>
      <c r="K21" s="8"/>
    </row>
    <row r="22" spans="1:11" ht="15.75" x14ac:dyDescent="0.25">
      <c r="A22" s="8"/>
      <c r="B22" s="8"/>
      <c r="C22" s="8"/>
      <c r="D22" s="12"/>
      <c r="E22" s="12"/>
      <c r="F22" s="12"/>
      <c r="G22" s="12"/>
      <c r="H22" s="12"/>
      <c r="I22" s="12"/>
      <c r="J22" s="8"/>
      <c r="K22" s="8"/>
    </row>
    <row r="23" spans="1:11" ht="15.75" x14ac:dyDescent="0.25">
      <c r="A23" s="8"/>
      <c r="B23" s="8"/>
      <c r="C23" s="8"/>
      <c r="D23" s="12"/>
      <c r="E23" s="12"/>
      <c r="F23" s="12"/>
      <c r="G23" s="12"/>
      <c r="H23" s="12"/>
      <c r="I23" s="12"/>
      <c r="J23" s="8"/>
      <c r="K23" s="8"/>
    </row>
  </sheetData>
  <mergeCells count="2">
    <mergeCell ref="A18:K18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H4" sqref="H4"/>
    </sheetView>
  </sheetViews>
  <sheetFormatPr defaultRowHeight="15" x14ac:dyDescent="0.25"/>
  <cols>
    <col min="1" max="1" width="52" customWidth="1"/>
    <col min="2" max="3" width="9.140625" hidden="1" customWidth="1"/>
    <col min="4" max="4" width="12.140625" customWidth="1"/>
    <col min="5" max="7" width="9.140625" hidden="1" customWidth="1"/>
    <col min="8" max="8" width="10.42578125" customWidth="1"/>
    <col min="9" max="9" width="11.7109375" customWidth="1"/>
    <col min="10" max="10" width="9.140625" hidden="1" customWidth="1"/>
    <col min="11" max="11" width="42.28515625" customWidth="1"/>
  </cols>
  <sheetData>
    <row r="1" spans="1:11" ht="21.75" customHeight="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5" customHeight="1" x14ac:dyDescent="0.25">
      <c r="A2" s="13" t="s">
        <v>229</v>
      </c>
      <c r="B2" s="21"/>
      <c r="C2" s="21"/>
      <c r="D2" s="21">
        <v>6265.2</v>
      </c>
      <c r="E2" s="19"/>
      <c r="F2" s="19"/>
      <c r="G2" s="19"/>
      <c r="H2" s="19"/>
      <c r="I2" s="19"/>
      <c r="J2" s="19"/>
      <c r="K2" s="19"/>
    </row>
    <row r="3" spans="1:11" ht="15" customHeight="1" x14ac:dyDescent="0.25">
      <c r="A3" s="13" t="s">
        <v>230</v>
      </c>
      <c r="B3" s="21"/>
      <c r="C3" s="21"/>
      <c r="D3" s="21">
        <v>11.32</v>
      </c>
      <c r="E3" s="19"/>
      <c r="F3" s="19"/>
      <c r="G3" s="19"/>
      <c r="H3" s="19"/>
      <c r="I3" s="19"/>
      <c r="J3" s="19"/>
      <c r="K3" s="19"/>
    </row>
    <row r="4" spans="1:11" ht="15" customHeight="1" x14ac:dyDescent="0.25">
      <c r="A4" s="13" t="s">
        <v>231</v>
      </c>
      <c r="B4" s="21"/>
      <c r="C4" s="21"/>
      <c r="D4" s="23">
        <f>D2*D3*12/100*95</f>
        <v>808511.52960000001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30</v>
      </c>
      <c r="B5" s="8"/>
      <c r="C5" s="8"/>
      <c r="D5" s="8"/>
      <c r="E5" s="8"/>
      <c r="F5" s="8"/>
      <c r="G5" s="8"/>
      <c r="H5" s="8"/>
      <c r="I5" s="8"/>
      <c r="J5" s="8"/>
      <c r="K5" s="8" t="s">
        <v>236</v>
      </c>
    </row>
    <row r="6" spans="1:11" ht="15.75" x14ac:dyDescent="0.25">
      <c r="A6" s="8" t="s">
        <v>1</v>
      </c>
      <c r="B6" s="8"/>
      <c r="C6" s="8"/>
      <c r="D6" s="12">
        <v>46115.14</v>
      </c>
      <c r="E6" s="12"/>
      <c r="F6" s="12"/>
      <c r="G6" s="12"/>
      <c r="H6" s="12"/>
      <c r="I6" s="12"/>
      <c r="J6" s="8"/>
      <c r="K6" s="8" t="s">
        <v>244</v>
      </c>
    </row>
    <row r="7" spans="1:11" ht="15.75" x14ac:dyDescent="0.25">
      <c r="A7" s="8" t="s">
        <v>31</v>
      </c>
      <c r="B7" s="8"/>
      <c r="C7" s="8"/>
      <c r="D7" s="12">
        <v>4049.74</v>
      </c>
      <c r="E7" s="12"/>
      <c r="F7" s="12"/>
      <c r="G7" s="12"/>
      <c r="H7" s="12"/>
      <c r="I7" s="12"/>
      <c r="J7" s="8"/>
      <c r="K7" s="8" t="s">
        <v>249</v>
      </c>
    </row>
    <row r="8" spans="1:11" ht="15.75" x14ac:dyDescent="0.25">
      <c r="A8" s="8" t="s">
        <v>5</v>
      </c>
      <c r="B8" s="8"/>
      <c r="C8" s="8"/>
      <c r="D8" s="12">
        <v>23326.33</v>
      </c>
      <c r="E8" s="12"/>
      <c r="F8" s="12"/>
      <c r="G8" s="12"/>
      <c r="H8" s="12"/>
      <c r="I8" s="12"/>
      <c r="J8" s="8"/>
      <c r="K8" s="8" t="s">
        <v>253</v>
      </c>
    </row>
    <row r="9" spans="1:11" ht="15.75" x14ac:dyDescent="0.25">
      <c r="A9" s="8" t="s">
        <v>32</v>
      </c>
      <c r="B9" s="8"/>
      <c r="C9" s="8"/>
      <c r="D9" s="12">
        <v>84358.96</v>
      </c>
      <c r="E9" s="12"/>
      <c r="F9" s="12"/>
      <c r="G9" s="12"/>
      <c r="H9" s="12"/>
      <c r="I9" s="12"/>
      <c r="J9" s="8"/>
      <c r="K9" s="8" t="s">
        <v>235</v>
      </c>
    </row>
    <row r="10" spans="1:11" ht="15.75" x14ac:dyDescent="0.25">
      <c r="A10" s="8" t="s">
        <v>0</v>
      </c>
      <c r="B10" s="8"/>
      <c r="C10" s="8"/>
      <c r="D10" s="12">
        <v>2212</v>
      </c>
      <c r="E10" s="12"/>
      <c r="F10" s="12"/>
      <c r="G10" s="12"/>
      <c r="H10" s="12"/>
      <c r="I10" s="12"/>
      <c r="J10" s="8"/>
      <c r="K10" s="8" t="s">
        <v>240</v>
      </c>
    </row>
    <row r="11" spans="1:11" ht="15.75" x14ac:dyDescent="0.25">
      <c r="A11" s="8" t="s">
        <v>33</v>
      </c>
      <c r="B11" s="8"/>
      <c r="C11" s="8"/>
      <c r="D11" s="12">
        <v>5257.2</v>
      </c>
      <c r="E11" s="12"/>
      <c r="F11" s="12"/>
      <c r="G11" s="12"/>
      <c r="H11" s="12"/>
      <c r="I11" s="12"/>
      <c r="J11" s="8"/>
      <c r="K11" s="8" t="s">
        <v>242</v>
      </c>
    </row>
    <row r="12" spans="1:11" ht="15.75" x14ac:dyDescent="0.25">
      <c r="A12" s="8" t="s">
        <v>2</v>
      </c>
      <c r="B12" s="8"/>
      <c r="C12" s="8"/>
      <c r="D12" s="12">
        <v>183</v>
      </c>
      <c r="E12" s="12"/>
      <c r="F12" s="12"/>
      <c r="G12" s="12"/>
      <c r="H12" s="12"/>
      <c r="I12" s="12"/>
      <c r="J12" s="8"/>
      <c r="K12" s="8" t="s">
        <v>248</v>
      </c>
    </row>
    <row r="13" spans="1:11" ht="15.75" x14ac:dyDescent="0.25">
      <c r="A13" s="8" t="s">
        <v>9</v>
      </c>
      <c r="B13" s="8"/>
      <c r="C13" s="8"/>
      <c r="D13" s="12">
        <v>107645</v>
      </c>
      <c r="E13" s="12"/>
      <c r="F13" s="12"/>
      <c r="G13" s="12"/>
      <c r="H13" s="12"/>
      <c r="I13" s="12"/>
      <c r="J13" s="8"/>
      <c r="K13" s="8"/>
    </row>
    <row r="14" spans="1:11" ht="15.75" x14ac:dyDescent="0.25">
      <c r="A14" s="8" t="s">
        <v>17</v>
      </c>
      <c r="B14" s="8"/>
      <c r="C14" s="8"/>
      <c r="D14" s="12">
        <v>1960</v>
      </c>
      <c r="E14" s="12"/>
      <c r="F14" s="12"/>
      <c r="G14" s="12"/>
      <c r="H14" s="12"/>
      <c r="I14" s="12"/>
      <c r="J14" s="8"/>
      <c r="K14" s="8"/>
    </row>
    <row r="15" spans="1:11" ht="15.75" x14ac:dyDescent="0.25">
      <c r="A15" s="8" t="s">
        <v>6</v>
      </c>
      <c r="B15" s="8"/>
      <c r="C15" s="8"/>
      <c r="D15" s="12">
        <v>155.94999999999999</v>
      </c>
      <c r="E15" s="12"/>
      <c r="F15" s="12"/>
      <c r="G15" s="12"/>
      <c r="H15" s="12"/>
      <c r="I15" s="12"/>
      <c r="J15" s="8"/>
      <c r="K15" s="8"/>
    </row>
    <row r="16" spans="1:11" ht="15.75" x14ac:dyDescent="0.25">
      <c r="A16" s="8" t="s">
        <v>7</v>
      </c>
      <c r="B16" s="8"/>
      <c r="C16" s="8"/>
      <c r="D16" s="12">
        <v>1989.98</v>
      </c>
      <c r="E16" s="12"/>
      <c r="F16" s="12"/>
      <c r="G16" s="12"/>
      <c r="H16" s="12"/>
      <c r="I16" s="12"/>
      <c r="J16" s="8"/>
      <c r="K16" s="8"/>
    </row>
    <row r="17" spans="1:11" ht="15.75" x14ac:dyDescent="0.25">
      <c r="A17" s="8" t="s">
        <v>10</v>
      </c>
      <c r="B17" s="8"/>
      <c r="C17" s="8"/>
      <c r="D17" s="12">
        <v>97188</v>
      </c>
      <c r="E17" s="12"/>
      <c r="F17" s="12"/>
      <c r="G17" s="12"/>
      <c r="H17" s="12"/>
      <c r="I17" s="12"/>
      <c r="J17" s="8"/>
      <c r="K17" s="8"/>
    </row>
    <row r="18" spans="1:11" ht="15.75" x14ac:dyDescent="0.25">
      <c r="A18" s="8" t="s">
        <v>11</v>
      </c>
      <c r="B18" s="8"/>
      <c r="C18" s="8"/>
      <c r="D18" s="12">
        <v>203626.66</v>
      </c>
      <c r="E18" s="12"/>
      <c r="F18" s="12"/>
      <c r="G18" s="12"/>
      <c r="H18" s="12"/>
      <c r="I18" s="12"/>
      <c r="J18" s="8"/>
      <c r="K18" s="8"/>
    </row>
    <row r="19" spans="1:11" ht="15.75" x14ac:dyDescent="0.25">
      <c r="A19" s="8" t="s">
        <v>12</v>
      </c>
      <c r="B19" s="8"/>
      <c r="C19" s="8"/>
      <c r="D19" s="12">
        <v>40500</v>
      </c>
      <c r="E19" s="12"/>
      <c r="F19" s="12"/>
      <c r="G19" s="12"/>
      <c r="H19" s="12"/>
      <c r="I19" s="12"/>
      <c r="J19" s="8"/>
      <c r="K19" s="8"/>
    </row>
    <row r="20" spans="1:11" ht="15.75" x14ac:dyDescent="0.25">
      <c r="A20" s="8" t="s">
        <v>13</v>
      </c>
      <c r="B20" s="8"/>
      <c r="C20" s="8"/>
      <c r="D20" s="12">
        <v>160638</v>
      </c>
      <c r="E20" s="12"/>
      <c r="F20" s="12"/>
      <c r="G20" s="12"/>
      <c r="H20" s="12"/>
      <c r="I20" s="12"/>
      <c r="J20" s="8"/>
      <c r="K20" s="8"/>
    </row>
    <row r="21" spans="1:11" ht="15.75" x14ac:dyDescent="0.25">
      <c r="A21" s="8" t="s">
        <v>14</v>
      </c>
      <c r="B21" s="8"/>
      <c r="C21" s="8"/>
      <c r="D21" s="12">
        <v>7893.48</v>
      </c>
      <c r="E21" s="12"/>
      <c r="F21" s="12"/>
      <c r="G21" s="12"/>
      <c r="H21" s="12"/>
      <c r="I21" s="12"/>
      <c r="J21" s="8"/>
      <c r="K21" s="8"/>
    </row>
    <row r="22" spans="1:11" ht="15.75" x14ac:dyDescent="0.25">
      <c r="A22" s="8" t="s">
        <v>15</v>
      </c>
      <c r="B22" s="8"/>
      <c r="C22" s="8"/>
      <c r="D22" s="12">
        <v>11487.96</v>
      </c>
      <c r="E22" s="12"/>
      <c r="F22" s="12"/>
      <c r="G22" s="12"/>
      <c r="H22" s="12"/>
      <c r="I22" s="12"/>
      <c r="J22" s="8"/>
      <c r="K22" s="8"/>
    </row>
    <row r="23" spans="1:11" ht="15.75" x14ac:dyDescent="0.25">
      <c r="A23" s="8" t="s">
        <v>16</v>
      </c>
      <c r="B23" s="8"/>
      <c r="C23" s="8"/>
      <c r="D23" s="12">
        <v>12825</v>
      </c>
      <c r="E23" s="12"/>
      <c r="F23" s="12"/>
      <c r="G23" s="12"/>
      <c r="H23" s="12"/>
      <c r="I23" s="12"/>
      <c r="J23" s="8"/>
      <c r="K23" s="8"/>
    </row>
    <row r="24" spans="1:11" ht="15.75" x14ac:dyDescent="0.25">
      <c r="A24" s="8" t="s">
        <v>257</v>
      </c>
      <c r="B24" s="8"/>
      <c r="C24" s="8"/>
      <c r="D24" s="12">
        <v>9398</v>
      </c>
      <c r="E24" s="12"/>
      <c r="F24" s="12"/>
      <c r="G24" s="12"/>
      <c r="H24" s="12"/>
      <c r="I24" s="12"/>
      <c r="J24" s="8"/>
      <c r="K24" s="8"/>
    </row>
    <row r="25" spans="1:11" ht="15.75" x14ac:dyDescent="0.25">
      <c r="A25" s="8" t="s">
        <v>258</v>
      </c>
      <c r="B25" s="8"/>
      <c r="C25" s="8"/>
      <c r="D25" s="12">
        <v>16170</v>
      </c>
      <c r="E25" s="12"/>
      <c r="F25" s="12"/>
      <c r="G25" s="12"/>
      <c r="H25" s="12"/>
      <c r="I25" s="12"/>
      <c r="J25" s="8"/>
      <c r="K25" s="8"/>
    </row>
    <row r="26" spans="1:11" ht="18.75" x14ac:dyDescent="0.3">
      <c r="A26" s="7" t="s">
        <v>18</v>
      </c>
      <c r="B26" s="8"/>
      <c r="C26" s="8"/>
      <c r="D26" s="13">
        <f>SUM(D6:D25)</f>
        <v>836980.39999999991</v>
      </c>
      <c r="E26" s="12"/>
      <c r="F26" s="12"/>
      <c r="G26" s="12"/>
      <c r="H26" s="12"/>
      <c r="I26" s="12"/>
      <c r="J26" s="8"/>
      <c r="K26" s="8"/>
    </row>
    <row r="27" spans="1:11" ht="15.75" x14ac:dyDescent="0.25">
      <c r="A27" s="9" t="s">
        <v>255</v>
      </c>
      <c r="B27" s="8"/>
      <c r="C27" s="8"/>
      <c r="D27" s="15">
        <f>D4-D26</f>
        <v>-28468.870399999898</v>
      </c>
      <c r="E27" s="12"/>
      <c r="F27" s="12"/>
      <c r="G27" s="12"/>
      <c r="H27" s="12"/>
      <c r="I27" s="12"/>
      <c r="J27" s="8"/>
      <c r="K27" s="8"/>
    </row>
    <row r="28" spans="1:11" ht="18.75" x14ac:dyDescent="0.3">
      <c r="A28" s="26" t="s">
        <v>19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.75" x14ac:dyDescent="0.25">
      <c r="A29" s="8" t="s">
        <v>20</v>
      </c>
      <c r="B29" s="8" t="s">
        <v>21</v>
      </c>
      <c r="C29" s="8"/>
      <c r="D29" s="12" t="s">
        <v>22</v>
      </c>
      <c r="E29" s="12"/>
      <c r="F29" s="12" t="s">
        <v>23</v>
      </c>
      <c r="G29" s="12"/>
      <c r="H29" s="12"/>
      <c r="I29" s="12" t="s">
        <v>24</v>
      </c>
      <c r="J29" s="8"/>
      <c r="K29" s="8" t="s">
        <v>25</v>
      </c>
    </row>
    <row r="30" spans="1:11" ht="15.75" x14ac:dyDescent="0.25">
      <c r="A30" s="8" t="s">
        <v>79</v>
      </c>
      <c r="B30" s="8">
        <v>796</v>
      </c>
      <c r="C30" s="8" t="s">
        <v>54</v>
      </c>
      <c r="D30" s="12">
        <v>10</v>
      </c>
      <c r="E30" s="12"/>
      <c r="F30" s="12">
        <v>13</v>
      </c>
      <c r="G30" s="12"/>
      <c r="H30" s="12" t="s">
        <v>54</v>
      </c>
      <c r="I30" s="12">
        <v>130</v>
      </c>
      <c r="J30" s="8"/>
      <c r="K30" s="8" t="s">
        <v>232</v>
      </c>
    </row>
    <row r="31" spans="1:11" ht="15.75" x14ac:dyDescent="0.25">
      <c r="A31" s="8" t="s">
        <v>80</v>
      </c>
      <c r="B31" s="8">
        <v>796</v>
      </c>
      <c r="C31" s="8" t="s">
        <v>54</v>
      </c>
      <c r="D31" s="12">
        <v>8</v>
      </c>
      <c r="E31" s="12"/>
      <c r="F31" s="12">
        <v>10</v>
      </c>
      <c r="G31" s="12"/>
      <c r="H31" s="12" t="s">
        <v>54</v>
      </c>
      <c r="I31" s="12">
        <v>80</v>
      </c>
      <c r="J31" s="8"/>
      <c r="K31" s="8" t="s">
        <v>232</v>
      </c>
    </row>
    <row r="32" spans="1:11" ht="15.75" x14ac:dyDescent="0.25">
      <c r="A32" s="8" t="s">
        <v>81</v>
      </c>
      <c r="B32" s="8">
        <v>796</v>
      </c>
      <c r="C32" s="8" t="s">
        <v>54</v>
      </c>
      <c r="D32" s="12">
        <v>4</v>
      </c>
      <c r="E32" s="12"/>
      <c r="F32" s="12">
        <v>140</v>
      </c>
      <c r="G32" s="12"/>
      <c r="H32" s="12" t="s">
        <v>54</v>
      </c>
      <c r="I32" s="12">
        <v>560</v>
      </c>
      <c r="J32" s="8"/>
      <c r="K32" s="8" t="s">
        <v>232</v>
      </c>
    </row>
    <row r="33" spans="1:11" ht="15.75" x14ac:dyDescent="0.25">
      <c r="A33" s="8" t="s">
        <v>82</v>
      </c>
      <c r="B33" s="8">
        <v>6</v>
      </c>
      <c r="C33" s="8" t="s">
        <v>83</v>
      </c>
      <c r="D33" s="12">
        <v>20</v>
      </c>
      <c r="E33" s="12"/>
      <c r="F33" s="12">
        <v>150</v>
      </c>
      <c r="G33" s="12"/>
      <c r="H33" s="12" t="s">
        <v>83</v>
      </c>
      <c r="I33" s="12" t="s">
        <v>84</v>
      </c>
      <c r="J33" s="8"/>
      <c r="K33" s="8" t="s">
        <v>232</v>
      </c>
    </row>
    <row r="34" spans="1:11" ht="15.75" x14ac:dyDescent="0.25">
      <c r="A34" s="8" t="s">
        <v>85</v>
      </c>
      <c r="B34" s="8">
        <v>796</v>
      </c>
      <c r="C34" s="8" t="s">
        <v>54</v>
      </c>
      <c r="D34" s="12">
        <v>16</v>
      </c>
      <c r="E34" s="12"/>
      <c r="F34" s="12">
        <v>15</v>
      </c>
      <c r="G34" s="12"/>
      <c r="H34" s="12" t="s">
        <v>54</v>
      </c>
      <c r="I34" s="12">
        <v>240</v>
      </c>
      <c r="J34" s="8"/>
      <c r="K34" s="8" t="s">
        <v>232</v>
      </c>
    </row>
    <row r="35" spans="1:11" ht="15.75" x14ac:dyDescent="0.25">
      <c r="A35" s="8" t="s">
        <v>86</v>
      </c>
      <c r="B35" s="8">
        <v>796</v>
      </c>
      <c r="C35" s="8" t="s">
        <v>54</v>
      </c>
      <c r="D35" s="12">
        <v>2</v>
      </c>
      <c r="E35" s="12"/>
      <c r="F35" s="12">
        <v>95</v>
      </c>
      <c r="G35" s="12"/>
      <c r="H35" s="12" t="s">
        <v>54</v>
      </c>
      <c r="I35" s="12">
        <v>190</v>
      </c>
      <c r="J35" s="8"/>
      <c r="K35" s="8" t="s">
        <v>232</v>
      </c>
    </row>
    <row r="36" spans="1:11" ht="15.75" x14ac:dyDescent="0.25">
      <c r="A36" s="8" t="s">
        <v>87</v>
      </c>
      <c r="B36" s="8">
        <v>796</v>
      </c>
      <c r="C36" s="8" t="s">
        <v>54</v>
      </c>
      <c r="D36" s="12">
        <v>3</v>
      </c>
      <c r="E36" s="12"/>
      <c r="F36" s="12">
        <v>47.33</v>
      </c>
      <c r="G36" s="12"/>
      <c r="H36" s="12" t="s">
        <v>54</v>
      </c>
      <c r="I36" s="12">
        <v>141.99</v>
      </c>
      <c r="J36" s="8"/>
      <c r="K36" s="8" t="s">
        <v>232</v>
      </c>
    </row>
    <row r="37" spans="1:11" ht="15.75" x14ac:dyDescent="0.25">
      <c r="A37" s="8" t="s">
        <v>88</v>
      </c>
      <c r="B37" s="8">
        <v>796</v>
      </c>
      <c r="C37" s="8" t="s">
        <v>54</v>
      </c>
      <c r="D37" s="12">
        <v>1</v>
      </c>
      <c r="E37" s="12"/>
      <c r="F37" s="12">
        <v>58</v>
      </c>
      <c r="G37" s="12"/>
      <c r="H37" s="12" t="s">
        <v>54</v>
      </c>
      <c r="I37" s="12">
        <v>58</v>
      </c>
      <c r="J37" s="8"/>
      <c r="K37" s="8" t="s">
        <v>232</v>
      </c>
    </row>
    <row r="38" spans="1:11" ht="15.75" x14ac:dyDescent="0.25">
      <c r="A38" s="8" t="s">
        <v>89</v>
      </c>
      <c r="B38" s="8">
        <v>6</v>
      </c>
      <c r="C38" s="8" t="s">
        <v>83</v>
      </c>
      <c r="D38" s="12">
        <v>24</v>
      </c>
      <c r="E38" s="12"/>
      <c r="F38" s="12">
        <v>110</v>
      </c>
      <c r="G38" s="12"/>
      <c r="H38" s="12" t="s">
        <v>83</v>
      </c>
      <c r="I38" s="12" t="s">
        <v>90</v>
      </c>
      <c r="J38" s="8"/>
      <c r="K38" s="8" t="s">
        <v>232</v>
      </c>
    </row>
    <row r="39" spans="1:11" ht="15.75" x14ac:dyDescent="0.25">
      <c r="A39" s="8" t="s">
        <v>91</v>
      </c>
      <c r="B39" s="8">
        <v>796</v>
      </c>
      <c r="C39" s="8" t="s">
        <v>54</v>
      </c>
      <c r="D39" s="12">
        <v>4</v>
      </c>
      <c r="E39" s="12"/>
      <c r="F39" s="12">
        <v>195</v>
      </c>
      <c r="G39" s="12"/>
      <c r="H39" s="12" t="s">
        <v>54</v>
      </c>
      <c r="I39" s="12">
        <v>780</v>
      </c>
      <c r="J39" s="8"/>
      <c r="K39" s="8" t="s">
        <v>232</v>
      </c>
    </row>
    <row r="40" spans="1:11" ht="15.75" x14ac:dyDescent="0.25">
      <c r="A40" s="8" t="s">
        <v>92</v>
      </c>
      <c r="B40" s="8">
        <v>796</v>
      </c>
      <c r="C40" s="8" t="s">
        <v>54</v>
      </c>
      <c r="D40" s="12">
        <v>12</v>
      </c>
      <c r="E40" s="12"/>
      <c r="F40" s="12">
        <v>25</v>
      </c>
      <c r="G40" s="12"/>
      <c r="H40" s="12" t="s">
        <v>54</v>
      </c>
      <c r="I40" s="12">
        <v>300</v>
      </c>
      <c r="J40" s="8"/>
      <c r="K40" s="8" t="s">
        <v>232</v>
      </c>
    </row>
    <row r="41" spans="1:11" ht="15.75" x14ac:dyDescent="0.25">
      <c r="A41" s="8" t="s">
        <v>93</v>
      </c>
      <c r="B41" s="8">
        <v>796</v>
      </c>
      <c r="C41" s="8" t="s">
        <v>54</v>
      </c>
      <c r="D41" s="12">
        <v>4</v>
      </c>
      <c r="E41" s="12"/>
      <c r="F41" s="12">
        <v>650</v>
      </c>
      <c r="G41" s="12"/>
      <c r="H41" s="12" t="s">
        <v>54</v>
      </c>
      <c r="I41" s="12" t="s">
        <v>94</v>
      </c>
      <c r="J41" s="8"/>
      <c r="K41" s="8" t="s">
        <v>232</v>
      </c>
    </row>
    <row r="42" spans="1:11" ht="15.75" x14ac:dyDescent="0.25">
      <c r="A42" s="8" t="s">
        <v>95</v>
      </c>
      <c r="B42" s="8">
        <v>796</v>
      </c>
      <c r="C42" s="8" t="s">
        <v>54</v>
      </c>
      <c r="D42" s="12">
        <v>1</v>
      </c>
      <c r="E42" s="12"/>
      <c r="F42" s="12">
        <v>395</v>
      </c>
      <c r="G42" s="12"/>
      <c r="H42" s="12" t="s">
        <v>54</v>
      </c>
      <c r="I42" s="12">
        <v>395</v>
      </c>
      <c r="J42" s="8"/>
      <c r="K42" s="8" t="s">
        <v>232</v>
      </c>
    </row>
    <row r="43" spans="1:11" ht="15.75" x14ac:dyDescent="0.25">
      <c r="A43" s="8" t="s">
        <v>96</v>
      </c>
      <c r="B43" s="8">
        <v>18</v>
      </c>
      <c r="C43" s="8" t="s">
        <v>97</v>
      </c>
      <c r="D43" s="12">
        <v>20</v>
      </c>
      <c r="E43" s="12"/>
      <c r="F43" s="12">
        <v>85</v>
      </c>
      <c r="G43" s="12"/>
      <c r="H43" s="12" t="s">
        <v>97</v>
      </c>
      <c r="I43" s="12" t="s">
        <v>98</v>
      </c>
      <c r="J43" s="8"/>
      <c r="K43" s="8" t="s">
        <v>99</v>
      </c>
    </row>
    <row r="44" spans="1:11" ht="15.75" x14ac:dyDescent="0.25">
      <c r="A44" s="8" t="s">
        <v>100</v>
      </c>
      <c r="B44" s="8">
        <v>778</v>
      </c>
      <c r="C44" s="8" t="s">
        <v>101</v>
      </c>
      <c r="D44" s="12">
        <v>12</v>
      </c>
      <c r="E44" s="12"/>
      <c r="F44" s="12">
        <v>60</v>
      </c>
      <c r="G44" s="12"/>
      <c r="H44" s="12" t="s">
        <v>101</v>
      </c>
      <c r="I44" s="12">
        <v>720</v>
      </c>
      <c r="J44" s="8"/>
      <c r="K44" s="8" t="s">
        <v>99</v>
      </c>
    </row>
    <row r="45" spans="1:11" ht="15.75" x14ac:dyDescent="0.25">
      <c r="A45" s="8" t="s">
        <v>87</v>
      </c>
      <c r="B45" s="8">
        <v>796</v>
      </c>
      <c r="C45" s="8" t="s">
        <v>54</v>
      </c>
      <c r="D45" s="12">
        <v>1</v>
      </c>
      <c r="E45" s="12"/>
      <c r="F45" s="12">
        <v>47.33</v>
      </c>
      <c r="G45" s="12"/>
      <c r="H45" s="12" t="s">
        <v>54</v>
      </c>
      <c r="I45" s="12">
        <v>47.33</v>
      </c>
      <c r="J45" s="8"/>
      <c r="K45" s="8" t="s">
        <v>99</v>
      </c>
    </row>
    <row r="46" spans="1:11" ht="15.75" x14ac:dyDescent="0.25">
      <c r="A46" s="8" t="s">
        <v>102</v>
      </c>
      <c r="B46" s="8">
        <v>796</v>
      </c>
      <c r="C46" s="8" t="s">
        <v>54</v>
      </c>
      <c r="D46" s="12">
        <v>500</v>
      </c>
      <c r="E46" s="12"/>
      <c r="F46" s="12">
        <v>0.5</v>
      </c>
      <c r="G46" s="12"/>
      <c r="H46" s="12" t="s">
        <v>54</v>
      </c>
      <c r="I46" s="12">
        <v>250</v>
      </c>
      <c r="J46" s="8"/>
      <c r="K46" s="8" t="s">
        <v>99</v>
      </c>
    </row>
    <row r="47" spans="1:11" ht="15.75" x14ac:dyDescent="0.25">
      <c r="A47" s="8" t="s">
        <v>103</v>
      </c>
      <c r="B47" s="8">
        <v>18</v>
      </c>
      <c r="C47" s="8" t="s">
        <v>97</v>
      </c>
      <c r="D47" s="12">
        <v>6</v>
      </c>
      <c r="E47" s="12"/>
      <c r="F47" s="12">
        <v>84.5</v>
      </c>
      <c r="G47" s="12"/>
      <c r="H47" s="12" t="s">
        <v>97</v>
      </c>
      <c r="I47" s="12">
        <v>507</v>
      </c>
      <c r="J47" s="8"/>
      <c r="K47" s="8" t="s">
        <v>104</v>
      </c>
    </row>
    <row r="48" spans="1:11" ht="15.75" x14ac:dyDescent="0.25">
      <c r="A48" s="8" t="s">
        <v>105</v>
      </c>
      <c r="B48" s="8">
        <v>796</v>
      </c>
      <c r="C48" s="8" t="s">
        <v>54</v>
      </c>
      <c r="D48" s="12">
        <v>1</v>
      </c>
      <c r="E48" s="12"/>
      <c r="F48" s="12">
        <v>110</v>
      </c>
      <c r="G48" s="12"/>
      <c r="H48" s="12" t="s">
        <v>54</v>
      </c>
      <c r="I48" s="12">
        <v>110</v>
      </c>
      <c r="J48" s="8"/>
      <c r="K48" s="8" t="s">
        <v>104</v>
      </c>
    </row>
    <row r="49" spans="1:11" ht="15.75" x14ac:dyDescent="0.25">
      <c r="A49" s="8" t="s">
        <v>95</v>
      </c>
      <c r="B49" s="8">
        <v>796</v>
      </c>
      <c r="C49" s="8" t="s">
        <v>54</v>
      </c>
      <c r="D49" s="12">
        <v>1</v>
      </c>
      <c r="E49" s="12"/>
      <c r="F49" s="12">
        <v>395</v>
      </c>
      <c r="G49" s="12"/>
      <c r="H49" s="12" t="s">
        <v>54</v>
      </c>
      <c r="I49" s="12">
        <v>395</v>
      </c>
      <c r="J49" s="8"/>
      <c r="K49" s="8" t="s">
        <v>106</v>
      </c>
    </row>
    <row r="50" spans="1:11" ht="15.75" x14ac:dyDescent="0.25">
      <c r="A50" s="8" t="s">
        <v>50</v>
      </c>
      <c r="B50" s="8">
        <v>166</v>
      </c>
      <c r="C50" s="8" t="s">
        <v>51</v>
      </c>
      <c r="D50" s="12">
        <v>1.5</v>
      </c>
      <c r="E50" s="12"/>
      <c r="F50" s="12">
        <v>151.19999999999999</v>
      </c>
      <c r="G50" s="12"/>
      <c r="H50" s="12" t="s">
        <v>51</v>
      </c>
      <c r="I50" s="12">
        <v>226.8</v>
      </c>
      <c r="J50" s="8"/>
      <c r="K50" s="8" t="s">
        <v>31</v>
      </c>
    </row>
    <row r="51" spans="1:11" ht="15.75" x14ac:dyDescent="0.25">
      <c r="A51" s="8" t="s">
        <v>107</v>
      </c>
      <c r="B51" s="8">
        <v>18</v>
      </c>
      <c r="C51" s="8" t="s">
        <v>97</v>
      </c>
      <c r="D51" s="12">
        <v>4</v>
      </c>
      <c r="E51" s="12"/>
      <c r="F51" s="12">
        <v>113.74</v>
      </c>
      <c r="G51" s="12"/>
      <c r="H51" s="12" t="s">
        <v>97</v>
      </c>
      <c r="I51" s="12">
        <v>454.96</v>
      </c>
      <c r="J51" s="8"/>
      <c r="K51" s="8" t="s">
        <v>31</v>
      </c>
    </row>
    <row r="52" spans="1:11" ht="15.75" x14ac:dyDescent="0.25">
      <c r="A52" s="8" t="s">
        <v>88</v>
      </c>
      <c r="B52" s="8">
        <v>796</v>
      </c>
      <c r="C52" s="8" t="s">
        <v>54</v>
      </c>
      <c r="D52" s="12">
        <v>1</v>
      </c>
      <c r="E52" s="12"/>
      <c r="F52" s="12">
        <v>50</v>
      </c>
      <c r="G52" s="12"/>
      <c r="H52" s="12" t="s">
        <v>54</v>
      </c>
      <c r="I52" s="12">
        <v>50</v>
      </c>
      <c r="J52" s="8"/>
      <c r="K52" s="8" t="s">
        <v>0</v>
      </c>
    </row>
    <row r="53" spans="1:11" ht="15.75" x14ac:dyDescent="0.25">
      <c r="A53" s="8" t="s">
        <v>108</v>
      </c>
      <c r="B53" s="8">
        <v>796</v>
      </c>
      <c r="C53" s="8" t="s">
        <v>54</v>
      </c>
      <c r="D53" s="12">
        <v>1</v>
      </c>
      <c r="E53" s="12"/>
      <c r="F53" s="12">
        <v>20</v>
      </c>
      <c r="G53" s="12"/>
      <c r="H53" s="12" t="s">
        <v>54</v>
      </c>
      <c r="I53" s="12">
        <v>20</v>
      </c>
      <c r="J53" s="8"/>
      <c r="K53" s="8" t="s">
        <v>0</v>
      </c>
    </row>
    <row r="54" spans="1:11" ht="15.75" x14ac:dyDescent="0.25">
      <c r="A54" s="8" t="s">
        <v>79</v>
      </c>
      <c r="B54" s="8">
        <v>796</v>
      </c>
      <c r="C54" s="8" t="s">
        <v>54</v>
      </c>
      <c r="D54" s="12">
        <v>2</v>
      </c>
      <c r="E54" s="12"/>
      <c r="F54" s="12">
        <v>13</v>
      </c>
      <c r="G54" s="12"/>
      <c r="H54" s="12" t="s">
        <v>54</v>
      </c>
      <c r="I54" s="12">
        <v>26</v>
      </c>
      <c r="J54" s="8"/>
      <c r="K54" s="8" t="s">
        <v>109</v>
      </c>
    </row>
    <row r="55" spans="1:11" ht="15.75" x14ac:dyDescent="0.25">
      <c r="A55" s="8" t="s">
        <v>110</v>
      </c>
      <c r="B55" s="8">
        <v>166</v>
      </c>
      <c r="C55" s="8" t="s">
        <v>51</v>
      </c>
      <c r="D55" s="12">
        <v>1</v>
      </c>
      <c r="E55" s="12"/>
      <c r="F55" s="12">
        <v>160</v>
      </c>
      <c r="G55" s="12"/>
      <c r="H55" s="12" t="s">
        <v>51</v>
      </c>
      <c r="I55" s="12">
        <v>160</v>
      </c>
      <c r="J55" s="8"/>
      <c r="K55" s="8" t="s">
        <v>111</v>
      </c>
    </row>
    <row r="56" spans="1:11" ht="15.75" x14ac:dyDescent="0.25">
      <c r="A56" s="8" t="s">
        <v>53</v>
      </c>
      <c r="B56" s="8">
        <v>796</v>
      </c>
      <c r="C56" s="8" t="s">
        <v>54</v>
      </c>
      <c r="D56" s="12">
        <v>0.2</v>
      </c>
      <c r="E56" s="12"/>
      <c r="F56" s="12">
        <v>279</v>
      </c>
      <c r="G56" s="12"/>
      <c r="H56" s="12" t="s">
        <v>54</v>
      </c>
      <c r="I56" s="12">
        <v>55.8</v>
      </c>
      <c r="J56" s="8"/>
      <c r="K56" s="8" t="s">
        <v>55</v>
      </c>
    </row>
    <row r="57" spans="1:11" ht="15.75" x14ac:dyDescent="0.25">
      <c r="A57" s="8" t="s">
        <v>56</v>
      </c>
      <c r="B57" s="8"/>
      <c r="C57" s="8" t="s">
        <v>57</v>
      </c>
      <c r="D57" s="12">
        <v>6</v>
      </c>
      <c r="E57" s="12"/>
      <c r="F57" s="12">
        <v>42.14</v>
      </c>
      <c r="G57" s="12"/>
      <c r="H57" s="12" t="s">
        <v>57</v>
      </c>
      <c r="I57" s="12">
        <v>252.84</v>
      </c>
      <c r="J57" s="8"/>
      <c r="K57" s="8" t="s">
        <v>55</v>
      </c>
    </row>
    <row r="58" spans="1:11" ht="15.75" x14ac:dyDescent="0.25">
      <c r="A58" s="8" t="s">
        <v>47</v>
      </c>
      <c r="B58" s="8">
        <v>113</v>
      </c>
      <c r="C58" s="8" t="s">
        <v>48</v>
      </c>
      <c r="D58" s="12">
        <v>0.8</v>
      </c>
      <c r="E58" s="12"/>
      <c r="F58" s="12">
        <v>420</v>
      </c>
      <c r="G58" s="12"/>
      <c r="H58" s="12" t="s">
        <v>48</v>
      </c>
      <c r="I58" s="12">
        <v>336</v>
      </c>
      <c r="J58" s="8"/>
      <c r="K58" s="8" t="s">
        <v>49</v>
      </c>
    </row>
    <row r="59" spans="1:11" ht="15.75" x14ac:dyDescent="0.25">
      <c r="A59" s="8" t="s">
        <v>110</v>
      </c>
      <c r="B59" s="8">
        <v>166</v>
      </c>
      <c r="C59" s="8" t="s">
        <v>51</v>
      </c>
      <c r="D59" s="12">
        <v>3</v>
      </c>
      <c r="E59" s="12"/>
      <c r="F59" s="12">
        <v>160</v>
      </c>
      <c r="G59" s="12"/>
      <c r="H59" s="12" t="s">
        <v>51</v>
      </c>
      <c r="I59" s="12">
        <v>480</v>
      </c>
      <c r="J59" s="8"/>
      <c r="K59" s="8" t="s">
        <v>111</v>
      </c>
    </row>
    <row r="60" spans="1:11" ht="15.75" x14ac:dyDescent="0.25">
      <c r="A60" s="8" t="s">
        <v>79</v>
      </c>
      <c r="B60" s="8">
        <v>796</v>
      </c>
      <c r="C60" s="8" t="s">
        <v>54</v>
      </c>
      <c r="D60" s="12">
        <v>10</v>
      </c>
      <c r="E60" s="12"/>
      <c r="F60" s="12">
        <v>13</v>
      </c>
      <c r="G60" s="12"/>
      <c r="H60" s="12" t="s">
        <v>54</v>
      </c>
      <c r="I60" s="12">
        <v>130</v>
      </c>
      <c r="J60" s="8"/>
      <c r="K60" s="8" t="s">
        <v>6</v>
      </c>
    </row>
    <row r="61" spans="1:11" ht="15.75" x14ac:dyDescent="0.25">
      <c r="A61" s="8" t="s">
        <v>112</v>
      </c>
      <c r="B61" s="8">
        <v>796</v>
      </c>
      <c r="C61" s="8" t="s">
        <v>54</v>
      </c>
      <c r="D61" s="12">
        <v>1</v>
      </c>
      <c r="E61" s="12"/>
      <c r="F61" s="12">
        <v>50</v>
      </c>
      <c r="G61" s="12"/>
      <c r="H61" s="12" t="s">
        <v>54</v>
      </c>
      <c r="I61" s="12">
        <v>50</v>
      </c>
      <c r="J61" s="8"/>
      <c r="K61" s="8" t="s">
        <v>113</v>
      </c>
    </row>
    <row r="62" spans="1:11" ht="15.75" x14ac:dyDescent="0.25">
      <c r="A62" s="8" t="s">
        <v>114</v>
      </c>
      <c r="B62" s="8">
        <v>166</v>
      </c>
      <c r="C62" s="8" t="s">
        <v>51</v>
      </c>
      <c r="D62" s="12">
        <v>2</v>
      </c>
      <c r="E62" s="12"/>
      <c r="F62" s="12">
        <v>137.13</v>
      </c>
      <c r="G62" s="12"/>
      <c r="H62" s="12" t="s">
        <v>51</v>
      </c>
      <c r="I62" s="12">
        <v>274.26</v>
      </c>
      <c r="J62" s="8"/>
      <c r="K62" s="8" t="s">
        <v>113</v>
      </c>
    </row>
    <row r="63" spans="1:11" ht="15.75" x14ac:dyDescent="0.25">
      <c r="A63" s="8" t="s">
        <v>115</v>
      </c>
      <c r="B63" s="8">
        <v>796</v>
      </c>
      <c r="C63" s="8" t="s">
        <v>54</v>
      </c>
      <c r="D63" s="12">
        <v>2</v>
      </c>
      <c r="E63" s="12"/>
      <c r="F63" s="12">
        <v>17.940000000000001</v>
      </c>
      <c r="G63" s="12"/>
      <c r="H63" s="12" t="s">
        <v>54</v>
      </c>
      <c r="I63" s="12">
        <v>35.880000000000003</v>
      </c>
      <c r="J63" s="8"/>
      <c r="K63" s="8" t="s">
        <v>113</v>
      </c>
    </row>
    <row r="64" spans="1:11" ht="15.75" x14ac:dyDescent="0.25">
      <c r="A64" s="8" t="s">
        <v>116</v>
      </c>
      <c r="B64" s="8">
        <v>796</v>
      </c>
      <c r="C64" s="8" t="s">
        <v>54</v>
      </c>
      <c r="D64" s="12">
        <v>2</v>
      </c>
      <c r="E64" s="12"/>
      <c r="F64" s="12">
        <v>125</v>
      </c>
      <c r="G64" s="12"/>
      <c r="H64" s="12" t="s">
        <v>54</v>
      </c>
      <c r="I64" s="12">
        <v>250</v>
      </c>
      <c r="J64" s="8"/>
      <c r="K64" s="8" t="s">
        <v>113</v>
      </c>
    </row>
    <row r="65" spans="1:11" ht="15.75" x14ac:dyDescent="0.25">
      <c r="A65" s="8" t="s">
        <v>117</v>
      </c>
      <c r="B65" s="8">
        <v>796</v>
      </c>
      <c r="C65" s="8" t="s">
        <v>54</v>
      </c>
      <c r="D65" s="12">
        <v>1</v>
      </c>
      <c r="E65" s="12"/>
      <c r="F65" s="12">
        <v>286</v>
      </c>
      <c r="G65" s="12"/>
      <c r="H65" s="12" t="s">
        <v>54</v>
      </c>
      <c r="I65" s="12">
        <v>286</v>
      </c>
      <c r="J65" s="8"/>
      <c r="K65" s="8" t="s">
        <v>113</v>
      </c>
    </row>
    <row r="66" spans="1:11" ht="15.75" x14ac:dyDescent="0.25">
      <c r="A66" s="8" t="s">
        <v>88</v>
      </c>
      <c r="B66" s="8">
        <v>796</v>
      </c>
      <c r="C66" s="8" t="s">
        <v>54</v>
      </c>
      <c r="D66" s="12">
        <v>2</v>
      </c>
      <c r="E66" s="12"/>
      <c r="F66" s="12">
        <v>98</v>
      </c>
      <c r="G66" s="12"/>
      <c r="H66" s="12" t="s">
        <v>54</v>
      </c>
      <c r="I66" s="12">
        <v>196</v>
      </c>
      <c r="J66" s="8"/>
      <c r="K66" s="8" t="s">
        <v>113</v>
      </c>
    </row>
    <row r="67" spans="1:11" ht="15.75" x14ac:dyDescent="0.25">
      <c r="A67" s="8" t="s">
        <v>118</v>
      </c>
      <c r="B67" s="8">
        <v>796</v>
      </c>
      <c r="C67" s="8" t="s">
        <v>54</v>
      </c>
      <c r="D67" s="12">
        <v>2</v>
      </c>
      <c r="E67" s="12"/>
      <c r="F67" s="12">
        <v>55</v>
      </c>
      <c r="G67" s="12"/>
      <c r="H67" s="12" t="s">
        <v>54</v>
      </c>
      <c r="I67" s="12">
        <v>110</v>
      </c>
      <c r="J67" s="8"/>
      <c r="K67" s="8" t="s">
        <v>113</v>
      </c>
    </row>
    <row r="68" spans="1:11" ht="15.75" x14ac:dyDescent="0.25">
      <c r="A68" s="8" t="s">
        <v>119</v>
      </c>
      <c r="B68" s="8">
        <v>796</v>
      </c>
      <c r="C68" s="8" t="s">
        <v>54</v>
      </c>
      <c r="D68" s="12">
        <v>1</v>
      </c>
      <c r="E68" s="12"/>
      <c r="F68" s="12">
        <v>45</v>
      </c>
      <c r="G68" s="12"/>
      <c r="H68" s="12" t="s">
        <v>54</v>
      </c>
      <c r="I68" s="12">
        <v>45</v>
      </c>
      <c r="J68" s="8"/>
      <c r="K68" s="8" t="s">
        <v>113</v>
      </c>
    </row>
    <row r="69" spans="1:11" ht="15.75" x14ac:dyDescent="0.25">
      <c r="A69" s="8" t="s">
        <v>120</v>
      </c>
      <c r="B69" s="8">
        <v>796</v>
      </c>
      <c r="C69" s="8" t="s">
        <v>54</v>
      </c>
      <c r="D69" s="12">
        <v>1</v>
      </c>
      <c r="E69" s="12"/>
      <c r="F69" s="12">
        <v>135</v>
      </c>
      <c r="G69" s="12"/>
      <c r="H69" s="12" t="s">
        <v>54</v>
      </c>
      <c r="I69" s="12">
        <v>135</v>
      </c>
      <c r="J69" s="8"/>
      <c r="K69" s="8" t="s">
        <v>113</v>
      </c>
    </row>
    <row r="70" spans="1:11" ht="15.75" x14ac:dyDescent="0.25">
      <c r="A70" s="8" t="s">
        <v>121</v>
      </c>
      <c r="B70" s="8">
        <v>796</v>
      </c>
      <c r="C70" s="8" t="s">
        <v>54</v>
      </c>
      <c r="D70" s="12">
        <v>1</v>
      </c>
      <c r="E70" s="12"/>
      <c r="F70" s="12">
        <v>50</v>
      </c>
      <c r="G70" s="12"/>
      <c r="H70" s="12" t="s">
        <v>54</v>
      </c>
      <c r="I70" s="12">
        <v>50</v>
      </c>
      <c r="J70" s="8"/>
      <c r="K70" s="8" t="s">
        <v>113</v>
      </c>
    </row>
    <row r="71" spans="1:11" ht="15.75" x14ac:dyDescent="0.25">
      <c r="A71" s="8" t="s">
        <v>122</v>
      </c>
      <c r="B71" s="8">
        <v>796</v>
      </c>
      <c r="C71" s="8" t="s">
        <v>54</v>
      </c>
      <c r="D71" s="12">
        <v>1</v>
      </c>
      <c r="E71" s="12"/>
      <c r="F71" s="12">
        <v>70</v>
      </c>
      <c r="G71" s="12"/>
      <c r="H71" s="12" t="s">
        <v>54</v>
      </c>
      <c r="I71" s="12">
        <v>70</v>
      </c>
      <c r="J71" s="8"/>
      <c r="K71" s="8" t="s">
        <v>113</v>
      </c>
    </row>
    <row r="72" spans="1:11" ht="15.75" x14ac:dyDescent="0.25">
      <c r="A72" s="8" t="s">
        <v>123</v>
      </c>
      <c r="B72" s="8">
        <v>796</v>
      </c>
      <c r="C72" s="8" t="s">
        <v>54</v>
      </c>
      <c r="D72" s="12">
        <v>3</v>
      </c>
      <c r="E72" s="12"/>
      <c r="F72" s="12">
        <v>20</v>
      </c>
      <c r="G72" s="12"/>
      <c r="H72" s="12" t="s">
        <v>54</v>
      </c>
      <c r="I72" s="12">
        <v>60</v>
      </c>
      <c r="J72" s="8"/>
      <c r="K72" s="8" t="s">
        <v>113</v>
      </c>
    </row>
    <row r="73" spans="1:11" ht="15.75" x14ac:dyDescent="0.25">
      <c r="A73" s="8" t="s">
        <v>124</v>
      </c>
      <c r="B73" s="8">
        <v>796</v>
      </c>
      <c r="C73" s="8" t="s">
        <v>54</v>
      </c>
      <c r="D73" s="12">
        <v>3</v>
      </c>
      <c r="E73" s="12"/>
      <c r="F73" s="12">
        <v>80</v>
      </c>
      <c r="G73" s="12"/>
      <c r="H73" s="12" t="s">
        <v>54</v>
      </c>
      <c r="I73" s="12">
        <v>240</v>
      </c>
      <c r="J73" s="8"/>
      <c r="K73" s="8" t="s">
        <v>113</v>
      </c>
    </row>
    <row r="74" spans="1:11" ht="15.75" x14ac:dyDescent="0.25">
      <c r="A74" s="8" t="s">
        <v>125</v>
      </c>
      <c r="B74" s="8">
        <v>796</v>
      </c>
      <c r="C74" s="8" t="s">
        <v>54</v>
      </c>
      <c r="D74" s="12">
        <v>3</v>
      </c>
      <c r="E74" s="12"/>
      <c r="F74" s="12">
        <v>490</v>
      </c>
      <c r="G74" s="12"/>
      <c r="H74" s="12" t="s">
        <v>54</v>
      </c>
      <c r="I74" s="12" t="s">
        <v>126</v>
      </c>
      <c r="J74" s="8"/>
      <c r="K74" s="8" t="s">
        <v>113</v>
      </c>
    </row>
    <row r="75" spans="1:11" ht="15.75" x14ac:dyDescent="0.25">
      <c r="A75" s="8" t="s">
        <v>127</v>
      </c>
      <c r="B75" s="8">
        <v>796</v>
      </c>
      <c r="C75" s="8" t="s">
        <v>54</v>
      </c>
      <c r="D75" s="12">
        <v>3</v>
      </c>
      <c r="E75" s="12"/>
      <c r="F75" s="12">
        <v>35</v>
      </c>
      <c r="G75" s="12"/>
      <c r="H75" s="12" t="s">
        <v>54</v>
      </c>
      <c r="I75" s="12">
        <v>105</v>
      </c>
      <c r="J75" s="8"/>
      <c r="K75" s="8" t="s">
        <v>113</v>
      </c>
    </row>
    <row r="76" spans="1:11" ht="15.75" x14ac:dyDescent="0.25">
      <c r="A76" s="8" t="s">
        <v>128</v>
      </c>
      <c r="B76" s="8">
        <v>796</v>
      </c>
      <c r="C76" s="8" t="s">
        <v>54</v>
      </c>
      <c r="D76" s="12">
        <v>6</v>
      </c>
      <c r="E76" s="12"/>
      <c r="F76" s="12">
        <v>55</v>
      </c>
      <c r="G76" s="12"/>
      <c r="H76" s="12" t="s">
        <v>54</v>
      </c>
      <c r="I76" s="12">
        <v>330</v>
      </c>
      <c r="J76" s="8"/>
      <c r="K76" s="8" t="s">
        <v>113</v>
      </c>
    </row>
    <row r="77" spans="1:11" ht="15.75" x14ac:dyDescent="0.25">
      <c r="A77" s="8" t="s">
        <v>129</v>
      </c>
      <c r="B77" s="8">
        <v>796</v>
      </c>
      <c r="C77" s="8" t="s">
        <v>54</v>
      </c>
      <c r="D77" s="12">
        <v>1</v>
      </c>
      <c r="E77" s="12"/>
      <c r="F77" s="12">
        <v>57</v>
      </c>
      <c r="G77" s="12"/>
      <c r="H77" s="12" t="s">
        <v>54</v>
      </c>
      <c r="I77" s="12">
        <v>57</v>
      </c>
      <c r="J77" s="8"/>
      <c r="K77" s="8" t="s">
        <v>2</v>
      </c>
    </row>
    <row r="78" spans="1:11" ht="15.75" x14ac:dyDescent="0.25">
      <c r="A78" s="8" t="s">
        <v>130</v>
      </c>
      <c r="B78" s="8">
        <v>796</v>
      </c>
      <c r="C78" s="8" t="s">
        <v>54</v>
      </c>
      <c r="D78" s="12">
        <v>2</v>
      </c>
      <c r="E78" s="12"/>
      <c r="F78" s="12">
        <v>280</v>
      </c>
      <c r="G78" s="12"/>
      <c r="H78" s="12" t="s">
        <v>54</v>
      </c>
      <c r="I78" s="12">
        <v>560</v>
      </c>
      <c r="J78" s="8"/>
      <c r="K78" s="8" t="s">
        <v>131</v>
      </c>
    </row>
    <row r="79" spans="1:11" ht="15.75" x14ac:dyDescent="0.25">
      <c r="A79" s="8" t="s">
        <v>132</v>
      </c>
      <c r="B79" s="8">
        <v>796</v>
      </c>
      <c r="C79" s="8" t="s">
        <v>54</v>
      </c>
      <c r="D79" s="12">
        <v>5</v>
      </c>
      <c r="E79" s="12"/>
      <c r="F79" s="12">
        <v>28</v>
      </c>
      <c r="G79" s="12"/>
      <c r="H79" s="12" t="s">
        <v>54</v>
      </c>
      <c r="I79" s="12">
        <v>140</v>
      </c>
      <c r="J79" s="8"/>
      <c r="K79" s="8" t="s">
        <v>133</v>
      </c>
    </row>
    <row r="80" spans="1:11" ht="15.75" x14ac:dyDescent="0.25">
      <c r="A80" s="8" t="s">
        <v>50</v>
      </c>
      <c r="B80" s="8">
        <v>166</v>
      </c>
      <c r="C80" s="8" t="s">
        <v>51</v>
      </c>
      <c r="D80" s="12">
        <v>1</v>
      </c>
      <c r="E80" s="12"/>
      <c r="F80" s="12">
        <v>183.2</v>
      </c>
      <c r="G80" s="12"/>
      <c r="H80" s="12" t="s">
        <v>51</v>
      </c>
      <c r="I80" s="12">
        <v>183.2</v>
      </c>
      <c r="J80" s="8"/>
      <c r="K80" s="8" t="s">
        <v>134</v>
      </c>
    </row>
    <row r="81" spans="1:11" ht="15.75" x14ac:dyDescent="0.25">
      <c r="A81" s="8" t="s">
        <v>135</v>
      </c>
      <c r="B81" s="8">
        <v>796</v>
      </c>
      <c r="C81" s="8" t="s">
        <v>54</v>
      </c>
      <c r="D81" s="12">
        <v>0.1</v>
      </c>
      <c r="E81" s="12"/>
      <c r="F81" s="12">
        <v>350</v>
      </c>
      <c r="G81" s="12"/>
      <c r="H81" s="12" t="s">
        <v>54</v>
      </c>
      <c r="I81" s="12">
        <v>35</v>
      </c>
      <c r="J81" s="8"/>
      <c r="K81" s="8" t="s">
        <v>134</v>
      </c>
    </row>
    <row r="82" spans="1:11" ht="15.75" x14ac:dyDescent="0.25">
      <c r="A82" s="8" t="s">
        <v>136</v>
      </c>
      <c r="B82" s="8">
        <v>796</v>
      </c>
      <c r="C82" s="8" t="s">
        <v>54</v>
      </c>
      <c r="D82" s="12">
        <v>3</v>
      </c>
      <c r="E82" s="12"/>
      <c r="F82" s="12">
        <v>40</v>
      </c>
      <c r="G82" s="12"/>
      <c r="H82" s="12" t="s">
        <v>54</v>
      </c>
      <c r="I82" s="12">
        <v>120</v>
      </c>
      <c r="J82" s="8"/>
      <c r="K82" s="8" t="s">
        <v>134</v>
      </c>
    </row>
    <row r="83" spans="1:11" ht="15.75" x14ac:dyDescent="0.25">
      <c r="A83" s="8" t="s">
        <v>137</v>
      </c>
      <c r="B83" s="8">
        <v>796</v>
      </c>
      <c r="C83" s="8" t="s">
        <v>54</v>
      </c>
      <c r="D83" s="12">
        <v>1</v>
      </c>
      <c r="E83" s="12"/>
      <c r="F83" s="12">
        <v>255</v>
      </c>
      <c r="G83" s="12"/>
      <c r="H83" s="12" t="s">
        <v>54</v>
      </c>
      <c r="I83" s="12">
        <v>255</v>
      </c>
      <c r="J83" s="8"/>
      <c r="K83" s="8" t="s">
        <v>134</v>
      </c>
    </row>
    <row r="84" spans="1:11" ht="15.75" x14ac:dyDescent="0.25">
      <c r="A84" s="8" t="s">
        <v>138</v>
      </c>
      <c r="B84" s="8">
        <v>796</v>
      </c>
      <c r="C84" s="8" t="s">
        <v>54</v>
      </c>
      <c r="D84" s="12">
        <v>1</v>
      </c>
      <c r="E84" s="12"/>
      <c r="F84" s="12">
        <v>290</v>
      </c>
      <c r="G84" s="12"/>
      <c r="H84" s="12" t="s">
        <v>54</v>
      </c>
      <c r="I84" s="12">
        <v>290</v>
      </c>
      <c r="J84" s="8"/>
      <c r="K84" s="8" t="s">
        <v>134</v>
      </c>
    </row>
    <row r="85" spans="1:11" ht="15.75" x14ac:dyDescent="0.25">
      <c r="A85" s="8" t="s">
        <v>139</v>
      </c>
      <c r="B85" s="8">
        <v>796</v>
      </c>
      <c r="C85" s="8" t="s">
        <v>54</v>
      </c>
      <c r="D85" s="12">
        <v>1</v>
      </c>
      <c r="E85" s="12"/>
      <c r="F85" s="12">
        <v>350</v>
      </c>
      <c r="G85" s="12"/>
      <c r="H85" s="12" t="s">
        <v>54</v>
      </c>
      <c r="I85" s="12">
        <v>350</v>
      </c>
      <c r="J85" s="8"/>
      <c r="K85" s="8" t="s">
        <v>134</v>
      </c>
    </row>
    <row r="86" spans="1:11" ht="15.75" x14ac:dyDescent="0.25">
      <c r="A86" s="8" t="s">
        <v>110</v>
      </c>
      <c r="B86" s="8">
        <v>166</v>
      </c>
      <c r="C86" s="8" t="s">
        <v>51</v>
      </c>
      <c r="D86" s="12">
        <v>1</v>
      </c>
      <c r="E86" s="12"/>
      <c r="F86" s="12">
        <v>160</v>
      </c>
      <c r="G86" s="12"/>
      <c r="H86" s="12" t="s">
        <v>51</v>
      </c>
      <c r="I86" s="12">
        <v>160</v>
      </c>
      <c r="J86" s="8"/>
      <c r="K86" s="8" t="s">
        <v>140</v>
      </c>
    </row>
    <row r="87" spans="1:11" ht="15.75" x14ac:dyDescent="0.25">
      <c r="A87" s="8" t="s">
        <v>132</v>
      </c>
      <c r="B87" s="8">
        <v>796</v>
      </c>
      <c r="C87" s="8" t="s">
        <v>54</v>
      </c>
      <c r="D87" s="12">
        <v>25</v>
      </c>
      <c r="E87" s="12"/>
      <c r="F87" s="12">
        <v>28</v>
      </c>
      <c r="G87" s="12"/>
      <c r="H87" s="12" t="s">
        <v>54</v>
      </c>
      <c r="I87" s="12">
        <v>700</v>
      </c>
      <c r="J87" s="8"/>
      <c r="K87" s="8" t="s">
        <v>140</v>
      </c>
    </row>
    <row r="88" spans="1:11" ht="15.75" x14ac:dyDescent="0.25">
      <c r="A88" s="8" t="s">
        <v>141</v>
      </c>
      <c r="B88" s="8">
        <v>796</v>
      </c>
      <c r="C88" s="8" t="s">
        <v>54</v>
      </c>
      <c r="D88" s="12">
        <v>4</v>
      </c>
      <c r="E88" s="12"/>
      <c r="F88" s="12">
        <v>400</v>
      </c>
      <c r="G88" s="12"/>
      <c r="H88" s="12" t="s">
        <v>54</v>
      </c>
      <c r="I88" s="12" t="s">
        <v>142</v>
      </c>
      <c r="J88" s="8"/>
      <c r="K88" s="8" t="s">
        <v>7</v>
      </c>
    </row>
    <row r="89" spans="1:11" ht="15.75" x14ac:dyDescent="0.25">
      <c r="A89" s="8" t="s">
        <v>143</v>
      </c>
      <c r="B89" s="8">
        <v>796</v>
      </c>
      <c r="C89" s="8" t="s">
        <v>54</v>
      </c>
      <c r="D89" s="12">
        <v>1</v>
      </c>
      <c r="E89" s="12"/>
      <c r="F89" s="12">
        <v>390</v>
      </c>
      <c r="G89" s="12"/>
      <c r="H89" s="12" t="s">
        <v>54</v>
      </c>
      <c r="I89" s="12">
        <v>390</v>
      </c>
      <c r="J89" s="8"/>
      <c r="K89" s="8" t="s">
        <v>7</v>
      </c>
    </row>
    <row r="90" spans="1:11" ht="15.75" x14ac:dyDescent="0.25">
      <c r="A90" s="8" t="s">
        <v>144</v>
      </c>
      <c r="B90" s="8">
        <v>796</v>
      </c>
      <c r="C90" s="8" t="s">
        <v>54</v>
      </c>
      <c r="D90" s="12">
        <v>1</v>
      </c>
      <c r="E90" s="12"/>
      <c r="F90" s="12">
        <v>220</v>
      </c>
      <c r="G90" s="12"/>
      <c r="H90" s="12" t="s">
        <v>54</v>
      </c>
      <c r="I90" s="12">
        <v>220</v>
      </c>
      <c r="J90" s="8"/>
      <c r="K90" s="8" t="s">
        <v>145</v>
      </c>
    </row>
    <row r="91" spans="1:11" ht="15.75" x14ac:dyDescent="0.25">
      <c r="A91" s="8" t="s">
        <v>128</v>
      </c>
      <c r="B91" s="8">
        <v>796</v>
      </c>
      <c r="C91" s="8" t="s">
        <v>54</v>
      </c>
      <c r="D91" s="12">
        <v>14</v>
      </c>
      <c r="E91" s="12"/>
      <c r="F91" s="12">
        <v>55</v>
      </c>
      <c r="G91" s="12"/>
      <c r="H91" s="12" t="s">
        <v>54</v>
      </c>
      <c r="I91" s="12">
        <v>770</v>
      </c>
      <c r="J91" s="8"/>
      <c r="K91" s="8" t="s">
        <v>145</v>
      </c>
    </row>
    <row r="92" spans="1:11" ht="15.75" x14ac:dyDescent="0.25">
      <c r="A92" s="8" t="s">
        <v>105</v>
      </c>
      <c r="B92" s="8">
        <v>796</v>
      </c>
      <c r="C92" s="8" t="s">
        <v>54</v>
      </c>
      <c r="D92" s="12">
        <v>3</v>
      </c>
      <c r="E92" s="12"/>
      <c r="F92" s="12">
        <v>110</v>
      </c>
      <c r="G92" s="12"/>
      <c r="H92" s="12" t="s">
        <v>54</v>
      </c>
      <c r="I92" s="12">
        <v>330</v>
      </c>
      <c r="J92" s="8"/>
      <c r="K92" s="8" t="s">
        <v>145</v>
      </c>
    </row>
    <row r="93" spans="1:11" ht="15.75" x14ac:dyDescent="0.25">
      <c r="A93" s="8" t="s">
        <v>146</v>
      </c>
      <c r="B93" s="8">
        <v>796</v>
      </c>
      <c r="C93" s="8" t="s">
        <v>54</v>
      </c>
      <c r="D93" s="12">
        <v>1</v>
      </c>
      <c r="E93" s="12"/>
      <c r="F93" s="12">
        <v>235</v>
      </c>
      <c r="G93" s="12"/>
      <c r="H93" s="12" t="s">
        <v>54</v>
      </c>
      <c r="I93" s="12">
        <v>235</v>
      </c>
      <c r="J93" s="8"/>
      <c r="K93" s="8" t="s">
        <v>145</v>
      </c>
    </row>
    <row r="94" spans="1:11" ht="15.75" x14ac:dyDescent="0.25">
      <c r="A94" s="8" t="s">
        <v>147</v>
      </c>
      <c r="B94" s="8">
        <v>796</v>
      </c>
      <c r="C94" s="8" t="s">
        <v>54</v>
      </c>
      <c r="D94" s="12">
        <v>10</v>
      </c>
      <c r="E94" s="12"/>
      <c r="F94" s="12">
        <v>90</v>
      </c>
      <c r="G94" s="12"/>
      <c r="H94" s="12" t="s">
        <v>54</v>
      </c>
      <c r="I94" s="12">
        <v>900</v>
      </c>
      <c r="J94" s="8"/>
      <c r="K94" s="8" t="s">
        <v>145</v>
      </c>
    </row>
    <row r="95" spans="1:11" ht="15.75" x14ac:dyDescent="0.25">
      <c r="A95" s="8" t="s">
        <v>148</v>
      </c>
      <c r="B95" s="8">
        <v>796</v>
      </c>
      <c r="C95" s="8" t="s">
        <v>54</v>
      </c>
      <c r="D95" s="12">
        <v>2</v>
      </c>
      <c r="E95" s="12"/>
      <c r="F95" s="12">
        <v>12</v>
      </c>
      <c r="G95" s="12"/>
      <c r="H95" s="12" t="s">
        <v>54</v>
      </c>
      <c r="I95" s="12">
        <v>24</v>
      </c>
      <c r="J95" s="8"/>
      <c r="K95" s="8" t="s">
        <v>145</v>
      </c>
    </row>
    <row r="96" spans="1:11" ht="15.75" x14ac:dyDescent="0.25">
      <c r="A96" s="8" t="s">
        <v>149</v>
      </c>
      <c r="B96" s="8">
        <v>796</v>
      </c>
      <c r="C96" s="8" t="s">
        <v>54</v>
      </c>
      <c r="D96" s="12">
        <v>6</v>
      </c>
      <c r="E96" s="12"/>
      <c r="F96" s="12">
        <v>330</v>
      </c>
      <c r="G96" s="12"/>
      <c r="H96" s="12" t="s">
        <v>54</v>
      </c>
      <c r="I96" s="12" t="s">
        <v>150</v>
      </c>
      <c r="J96" s="8"/>
      <c r="K96" s="8" t="s">
        <v>145</v>
      </c>
    </row>
    <row r="97" spans="1:11" ht="15.75" x14ac:dyDescent="0.25">
      <c r="A97" s="8" t="s">
        <v>151</v>
      </c>
      <c r="B97" s="8">
        <v>796</v>
      </c>
      <c r="C97" s="8" t="s">
        <v>54</v>
      </c>
      <c r="D97" s="12">
        <v>1</v>
      </c>
      <c r="E97" s="12"/>
      <c r="F97" s="12">
        <v>110</v>
      </c>
      <c r="G97" s="12"/>
      <c r="H97" s="12" t="s">
        <v>54</v>
      </c>
      <c r="I97" s="12">
        <v>110</v>
      </c>
      <c r="J97" s="8"/>
      <c r="K97" s="8" t="s">
        <v>145</v>
      </c>
    </row>
    <row r="98" spans="1:11" ht="15.75" x14ac:dyDescent="0.25">
      <c r="A98" s="8" t="s">
        <v>152</v>
      </c>
      <c r="B98" s="8">
        <v>6</v>
      </c>
      <c r="C98" s="8" t="s">
        <v>83</v>
      </c>
      <c r="D98" s="12">
        <v>4</v>
      </c>
      <c r="E98" s="12"/>
      <c r="F98" s="12">
        <v>220</v>
      </c>
      <c r="G98" s="12"/>
      <c r="H98" s="12" t="s">
        <v>83</v>
      </c>
      <c r="I98" s="12">
        <v>880</v>
      </c>
      <c r="J98" s="8"/>
      <c r="K98" s="8" t="s">
        <v>145</v>
      </c>
    </row>
    <row r="99" spans="1:11" ht="15.75" x14ac:dyDescent="0.25">
      <c r="A99" s="8" t="s">
        <v>153</v>
      </c>
      <c r="B99" s="8">
        <v>796</v>
      </c>
      <c r="C99" s="8" t="s">
        <v>54</v>
      </c>
      <c r="D99" s="12">
        <v>10</v>
      </c>
      <c r="E99" s="12"/>
      <c r="F99" s="12">
        <v>3</v>
      </c>
      <c r="G99" s="12"/>
      <c r="H99" s="12" t="s">
        <v>54</v>
      </c>
      <c r="I99" s="12">
        <v>30</v>
      </c>
      <c r="J99" s="8"/>
      <c r="K99" s="8" t="s">
        <v>145</v>
      </c>
    </row>
    <row r="100" spans="1:11" ht="15.75" x14ac:dyDescent="0.25">
      <c r="A100" s="8" t="s">
        <v>117</v>
      </c>
      <c r="B100" s="8">
        <v>796</v>
      </c>
      <c r="C100" s="8" t="s">
        <v>54</v>
      </c>
      <c r="D100" s="12">
        <v>1</v>
      </c>
      <c r="E100" s="12"/>
      <c r="F100" s="12">
        <v>310</v>
      </c>
      <c r="G100" s="12"/>
      <c r="H100" s="12" t="s">
        <v>54</v>
      </c>
      <c r="I100" s="12">
        <v>310</v>
      </c>
      <c r="J100" s="8"/>
      <c r="K100" s="8" t="s">
        <v>145</v>
      </c>
    </row>
    <row r="101" spans="1:11" ht="15.75" x14ac:dyDescent="0.25">
      <c r="A101" s="8" t="s">
        <v>154</v>
      </c>
      <c r="B101" s="8">
        <v>796</v>
      </c>
      <c r="C101" s="8" t="s">
        <v>54</v>
      </c>
      <c r="D101" s="12">
        <v>3</v>
      </c>
      <c r="E101" s="12"/>
      <c r="F101" s="12">
        <v>20</v>
      </c>
      <c r="G101" s="12"/>
      <c r="H101" s="12" t="s">
        <v>54</v>
      </c>
      <c r="I101" s="12">
        <v>60</v>
      </c>
      <c r="J101" s="8"/>
      <c r="K101" s="8" t="s">
        <v>145</v>
      </c>
    </row>
    <row r="102" spans="1:11" ht="15.75" x14ac:dyDescent="0.25">
      <c r="A102" s="8" t="s">
        <v>155</v>
      </c>
      <c r="B102" s="8">
        <v>796</v>
      </c>
      <c r="C102" s="8" t="s">
        <v>54</v>
      </c>
      <c r="D102" s="12">
        <v>4</v>
      </c>
      <c r="E102" s="12"/>
      <c r="F102" s="12">
        <v>57</v>
      </c>
      <c r="G102" s="12"/>
      <c r="H102" s="12" t="s">
        <v>54</v>
      </c>
      <c r="I102" s="12">
        <v>228</v>
      </c>
      <c r="J102" s="8"/>
      <c r="K102" s="8" t="s">
        <v>145</v>
      </c>
    </row>
    <row r="103" spans="1:11" ht="15.75" x14ac:dyDescent="0.25">
      <c r="A103" s="8" t="s">
        <v>112</v>
      </c>
      <c r="B103" s="8">
        <v>796</v>
      </c>
      <c r="C103" s="8" t="s">
        <v>54</v>
      </c>
      <c r="D103" s="12">
        <v>1</v>
      </c>
      <c r="E103" s="12"/>
      <c r="F103" s="12">
        <v>50</v>
      </c>
      <c r="G103" s="12"/>
      <c r="H103" s="12" t="s">
        <v>54</v>
      </c>
      <c r="I103" s="12">
        <v>50</v>
      </c>
      <c r="J103" s="8"/>
      <c r="K103" s="8" t="s">
        <v>145</v>
      </c>
    </row>
    <row r="104" spans="1:11" ht="15.75" x14ac:dyDescent="0.25">
      <c r="A104" s="8" t="s">
        <v>156</v>
      </c>
      <c r="B104" s="8">
        <v>796</v>
      </c>
      <c r="C104" s="8" t="s">
        <v>54</v>
      </c>
      <c r="D104" s="12">
        <v>6</v>
      </c>
      <c r="E104" s="12"/>
      <c r="F104" s="12">
        <v>140</v>
      </c>
      <c r="G104" s="12"/>
      <c r="H104" s="12" t="s">
        <v>54</v>
      </c>
      <c r="I104" s="12">
        <v>840</v>
      </c>
      <c r="J104" s="8"/>
      <c r="K104" s="8" t="s">
        <v>145</v>
      </c>
    </row>
    <row r="105" spans="1:11" ht="15.75" x14ac:dyDescent="0.25">
      <c r="A105" s="8" t="s">
        <v>110</v>
      </c>
      <c r="B105" s="8">
        <v>166</v>
      </c>
      <c r="C105" s="8" t="s">
        <v>51</v>
      </c>
      <c r="D105" s="12">
        <v>2</v>
      </c>
      <c r="E105" s="12"/>
      <c r="F105" s="12">
        <v>160</v>
      </c>
      <c r="G105" s="12"/>
      <c r="H105" s="12" t="s">
        <v>51</v>
      </c>
      <c r="I105" s="12">
        <v>320</v>
      </c>
      <c r="J105" s="8"/>
      <c r="K105" s="8" t="s">
        <v>111</v>
      </c>
    </row>
    <row r="106" spans="1:11" ht="15.75" x14ac:dyDescent="0.25">
      <c r="A106" s="8" t="s">
        <v>157</v>
      </c>
      <c r="B106" s="8">
        <v>18</v>
      </c>
      <c r="C106" s="8" t="s">
        <v>97</v>
      </c>
      <c r="D106" s="12">
        <v>10</v>
      </c>
      <c r="E106" s="12"/>
      <c r="F106" s="12">
        <v>80</v>
      </c>
      <c r="G106" s="12"/>
      <c r="H106" s="12" t="s">
        <v>97</v>
      </c>
      <c r="I106" s="12">
        <v>800</v>
      </c>
      <c r="J106" s="8"/>
      <c r="K106" s="8" t="s">
        <v>158</v>
      </c>
    </row>
  </sheetData>
  <mergeCells count="2">
    <mergeCell ref="A28:K28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4" sqref="H4"/>
    </sheetView>
  </sheetViews>
  <sheetFormatPr defaultRowHeight="15" x14ac:dyDescent="0.25"/>
  <cols>
    <col min="1" max="1" width="42" customWidth="1"/>
    <col min="2" max="2" width="0.140625" hidden="1" customWidth="1"/>
    <col min="3" max="3" width="8.85546875" hidden="1" customWidth="1"/>
    <col min="4" max="4" width="10.7109375" customWidth="1"/>
    <col min="5" max="7" width="9.140625" hidden="1" customWidth="1"/>
    <col min="8" max="8" width="8.7109375" customWidth="1"/>
    <col min="9" max="9" width="9.7109375" customWidth="1"/>
    <col min="10" max="10" width="0.28515625" hidden="1" customWidth="1"/>
    <col min="11" max="11" width="37.140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3344.7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11.32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431626.8456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34</v>
      </c>
      <c r="B5" s="8"/>
      <c r="C5" s="8"/>
      <c r="D5" s="8"/>
      <c r="E5" s="8"/>
      <c r="F5" s="8"/>
      <c r="G5" s="8"/>
      <c r="H5" s="8"/>
      <c r="I5" s="8"/>
      <c r="J5" s="8"/>
      <c r="K5" s="8" t="s">
        <v>236</v>
      </c>
    </row>
    <row r="6" spans="1:11" ht="15.75" x14ac:dyDescent="0.25">
      <c r="A6" s="8" t="s">
        <v>35</v>
      </c>
      <c r="B6" s="8"/>
      <c r="C6" s="8"/>
      <c r="D6" s="14">
        <v>1770</v>
      </c>
      <c r="E6" s="14"/>
      <c r="F6" s="14"/>
      <c r="G6" s="14"/>
      <c r="H6" s="14"/>
      <c r="I6" s="14"/>
      <c r="J6" s="8"/>
      <c r="K6" s="8" t="s">
        <v>249</v>
      </c>
    </row>
    <row r="7" spans="1:11" ht="15.75" x14ac:dyDescent="0.25">
      <c r="A7" s="8" t="s">
        <v>32</v>
      </c>
      <c r="B7" s="8"/>
      <c r="C7" s="8"/>
      <c r="D7" s="14">
        <v>2430</v>
      </c>
      <c r="E7" s="14"/>
      <c r="F7" s="14"/>
      <c r="G7" s="14"/>
      <c r="H7" s="14"/>
      <c r="I7" s="14"/>
      <c r="J7" s="8"/>
      <c r="K7" s="8" t="s">
        <v>237</v>
      </c>
    </row>
    <row r="8" spans="1:11" ht="15.75" x14ac:dyDescent="0.25">
      <c r="A8" s="8" t="s">
        <v>33</v>
      </c>
      <c r="B8" s="8"/>
      <c r="C8" s="8"/>
      <c r="D8" s="14">
        <v>11106</v>
      </c>
      <c r="E8" s="14"/>
      <c r="F8" s="14"/>
      <c r="G8" s="14"/>
      <c r="H8" s="14"/>
      <c r="I8" s="14"/>
      <c r="J8" s="8"/>
      <c r="K8" s="8" t="s">
        <v>237</v>
      </c>
    </row>
    <row r="9" spans="1:11" ht="15.75" x14ac:dyDescent="0.25">
      <c r="A9" s="8" t="s">
        <v>9</v>
      </c>
      <c r="B9" s="8"/>
      <c r="C9" s="8"/>
      <c r="D9" s="14">
        <v>60173</v>
      </c>
      <c r="E9" s="14"/>
      <c r="F9" s="14"/>
      <c r="G9" s="14"/>
      <c r="H9" s="14"/>
      <c r="I9" s="14"/>
      <c r="J9" s="8"/>
      <c r="K9" s="8"/>
    </row>
    <row r="10" spans="1:11" ht="15.75" x14ac:dyDescent="0.25">
      <c r="A10" s="8" t="s">
        <v>17</v>
      </c>
      <c r="B10" s="8"/>
      <c r="C10" s="8"/>
      <c r="D10" s="14">
        <v>160</v>
      </c>
      <c r="E10" s="14"/>
      <c r="F10" s="14"/>
      <c r="G10" s="14"/>
      <c r="H10" s="14"/>
      <c r="I10" s="14"/>
      <c r="J10" s="8"/>
      <c r="K10" s="8"/>
    </row>
    <row r="11" spans="1:11" ht="15.75" x14ac:dyDescent="0.25">
      <c r="A11" s="8" t="s">
        <v>6</v>
      </c>
      <c r="B11" s="8"/>
      <c r="C11" s="8"/>
      <c r="D11" s="14">
        <v>670</v>
      </c>
      <c r="E11" s="14"/>
      <c r="F11" s="14"/>
      <c r="G11" s="14"/>
      <c r="H11" s="14"/>
      <c r="I11" s="14"/>
      <c r="J11" s="8"/>
      <c r="K11" s="8"/>
    </row>
    <row r="12" spans="1:11" ht="15.75" x14ac:dyDescent="0.25">
      <c r="A12" s="8" t="s">
        <v>7</v>
      </c>
      <c r="B12" s="8"/>
      <c r="C12" s="8"/>
      <c r="D12" s="14">
        <v>129.96</v>
      </c>
      <c r="E12" s="14"/>
      <c r="F12" s="14"/>
      <c r="G12" s="14"/>
      <c r="H12" s="14"/>
      <c r="I12" s="14"/>
      <c r="J12" s="8"/>
      <c r="K12" s="8"/>
    </row>
    <row r="13" spans="1:11" ht="15.75" x14ac:dyDescent="0.25">
      <c r="A13" s="8" t="s">
        <v>10</v>
      </c>
      <c r="B13" s="8"/>
      <c r="C13" s="8"/>
      <c r="D13" s="14">
        <v>54324</v>
      </c>
      <c r="E13" s="14"/>
      <c r="F13" s="14"/>
      <c r="G13" s="14"/>
      <c r="H13" s="14"/>
      <c r="I13" s="14"/>
      <c r="J13" s="8"/>
      <c r="K13" s="8"/>
    </row>
    <row r="14" spans="1:11" ht="15.75" x14ac:dyDescent="0.25">
      <c r="A14" s="8" t="s">
        <v>11</v>
      </c>
      <c r="B14" s="8"/>
      <c r="C14" s="8"/>
      <c r="D14" s="14">
        <v>113946.69</v>
      </c>
      <c r="E14" s="14"/>
      <c r="F14" s="14"/>
      <c r="G14" s="14"/>
      <c r="H14" s="14"/>
      <c r="I14" s="14"/>
      <c r="J14" s="8"/>
      <c r="K14" s="8"/>
    </row>
    <row r="15" spans="1:11" ht="15.75" x14ac:dyDescent="0.25">
      <c r="A15" s="8" t="s">
        <v>12</v>
      </c>
      <c r="B15" s="8"/>
      <c r="C15" s="8"/>
      <c r="D15" s="14">
        <v>22632</v>
      </c>
      <c r="E15" s="14"/>
      <c r="F15" s="14"/>
      <c r="G15" s="14"/>
      <c r="H15" s="14"/>
      <c r="I15" s="14"/>
      <c r="J15" s="8"/>
      <c r="K15" s="8"/>
    </row>
    <row r="16" spans="1:11" ht="15.75" x14ac:dyDescent="0.25">
      <c r="A16" s="8" t="s">
        <v>13</v>
      </c>
      <c r="B16" s="8"/>
      <c r="C16" s="8"/>
      <c r="D16" s="14">
        <v>89797</v>
      </c>
      <c r="E16" s="14"/>
      <c r="F16" s="14"/>
      <c r="G16" s="14"/>
      <c r="H16" s="14"/>
      <c r="I16" s="14"/>
      <c r="J16" s="8"/>
      <c r="K16" s="8"/>
    </row>
    <row r="17" spans="1:11" ht="15.75" x14ac:dyDescent="0.25">
      <c r="A17" s="8" t="s">
        <v>14</v>
      </c>
      <c r="B17" s="8"/>
      <c r="C17" s="8"/>
      <c r="D17" s="14">
        <v>4415.04</v>
      </c>
      <c r="E17" s="14"/>
      <c r="F17" s="14"/>
      <c r="G17" s="14"/>
      <c r="H17" s="14"/>
      <c r="I17" s="14"/>
      <c r="J17" s="8"/>
      <c r="K17" s="8"/>
    </row>
    <row r="18" spans="1:11" ht="15.75" x14ac:dyDescent="0.25">
      <c r="A18" s="8" t="s">
        <v>15</v>
      </c>
      <c r="B18" s="8"/>
      <c r="C18" s="8"/>
      <c r="D18" s="14">
        <v>6421.8</v>
      </c>
      <c r="E18" s="14"/>
      <c r="F18" s="14"/>
      <c r="G18" s="14"/>
      <c r="H18" s="14"/>
      <c r="I18" s="14"/>
      <c r="J18" s="8"/>
      <c r="K18" s="8"/>
    </row>
    <row r="19" spans="1:11" ht="15.75" x14ac:dyDescent="0.25">
      <c r="A19" s="8" t="s">
        <v>16</v>
      </c>
      <c r="B19" s="8"/>
      <c r="C19" s="8"/>
      <c r="D19" s="14">
        <v>7171</v>
      </c>
      <c r="E19" s="14"/>
      <c r="F19" s="14"/>
      <c r="G19" s="14"/>
      <c r="H19" s="14"/>
      <c r="I19" s="14"/>
      <c r="J19" s="8"/>
      <c r="K19" s="8"/>
    </row>
    <row r="20" spans="1:11" ht="15.75" x14ac:dyDescent="0.25">
      <c r="A20" s="8" t="s">
        <v>257</v>
      </c>
      <c r="B20" s="8"/>
      <c r="C20" s="8"/>
      <c r="D20" s="14">
        <v>5017</v>
      </c>
      <c r="E20" s="14"/>
      <c r="F20" s="14"/>
      <c r="G20" s="14"/>
      <c r="H20" s="14"/>
      <c r="I20" s="14"/>
      <c r="J20" s="8"/>
      <c r="K20" s="8"/>
    </row>
    <row r="21" spans="1:11" ht="15.75" x14ac:dyDescent="0.25">
      <c r="A21" s="8" t="s">
        <v>258</v>
      </c>
      <c r="B21" s="8"/>
      <c r="C21" s="8"/>
      <c r="D21" s="14">
        <v>8632</v>
      </c>
      <c r="E21" s="14"/>
      <c r="F21" s="14"/>
      <c r="G21" s="14"/>
      <c r="H21" s="14"/>
      <c r="I21" s="14"/>
      <c r="J21" s="8"/>
      <c r="K21" s="8"/>
    </row>
    <row r="22" spans="1:11" ht="18.75" x14ac:dyDescent="0.3">
      <c r="A22" s="7" t="s">
        <v>18</v>
      </c>
      <c r="B22" s="8"/>
      <c r="C22" s="8"/>
      <c r="D22" s="15">
        <f>SUM(D6:D21)</f>
        <v>388795.49</v>
      </c>
      <c r="E22" s="14"/>
      <c r="F22" s="14"/>
      <c r="G22" s="14"/>
      <c r="H22" s="14"/>
      <c r="I22" s="14"/>
      <c r="J22" s="8"/>
      <c r="K22" s="8"/>
    </row>
    <row r="23" spans="1:11" ht="18.75" x14ac:dyDescent="0.3">
      <c r="A23" s="9" t="s">
        <v>254</v>
      </c>
      <c r="B23" s="24"/>
      <c r="C23" s="24"/>
      <c r="D23" s="15">
        <f>D4-D22</f>
        <v>42831.35560000001</v>
      </c>
      <c r="E23" s="24"/>
      <c r="F23" s="24"/>
      <c r="G23" s="24"/>
      <c r="H23" s="24"/>
      <c r="I23" s="24"/>
      <c r="J23" s="24"/>
      <c r="K23" s="24"/>
    </row>
    <row r="24" spans="1:11" ht="15.75" x14ac:dyDescent="0.25">
      <c r="A24" s="8" t="s">
        <v>20</v>
      </c>
      <c r="B24" s="8" t="s">
        <v>21</v>
      </c>
      <c r="C24" s="8"/>
      <c r="D24" s="14" t="s">
        <v>22</v>
      </c>
      <c r="E24" s="14"/>
      <c r="F24" s="14" t="s">
        <v>23</v>
      </c>
      <c r="G24" s="14"/>
      <c r="H24" s="14"/>
      <c r="I24" s="14" t="s">
        <v>24</v>
      </c>
      <c r="J24" s="8"/>
      <c r="K24" s="8" t="s">
        <v>25</v>
      </c>
    </row>
    <row r="25" spans="1:11" ht="15.75" x14ac:dyDescent="0.25">
      <c r="A25" s="8" t="s">
        <v>79</v>
      </c>
      <c r="B25" s="8">
        <v>796</v>
      </c>
      <c r="C25" s="8" t="s">
        <v>54</v>
      </c>
      <c r="D25" s="14">
        <v>10</v>
      </c>
      <c r="E25" s="14"/>
      <c r="F25" s="14">
        <v>13</v>
      </c>
      <c r="G25" s="14"/>
      <c r="H25" s="12" t="s">
        <v>54</v>
      </c>
      <c r="I25" s="14">
        <v>130</v>
      </c>
      <c r="J25" s="8"/>
      <c r="K25" s="8" t="s">
        <v>7</v>
      </c>
    </row>
    <row r="26" spans="1:11" ht="15.75" x14ac:dyDescent="0.25">
      <c r="A26" s="8" t="s">
        <v>47</v>
      </c>
      <c r="B26" s="8">
        <v>113</v>
      </c>
      <c r="C26" s="8" t="s">
        <v>48</v>
      </c>
      <c r="D26" s="14">
        <v>0.6</v>
      </c>
      <c r="E26" s="14"/>
      <c r="F26" s="14">
        <v>420</v>
      </c>
      <c r="G26" s="14"/>
      <c r="H26" s="12" t="s">
        <v>48</v>
      </c>
      <c r="I26" s="14">
        <v>252</v>
      </c>
      <c r="J26" s="8"/>
      <c r="K26" s="8" t="s">
        <v>49</v>
      </c>
    </row>
    <row r="27" spans="1:11" ht="15.75" x14ac:dyDescent="0.25">
      <c r="A27" s="8" t="s">
        <v>110</v>
      </c>
      <c r="B27" s="8">
        <v>166</v>
      </c>
      <c r="C27" s="8" t="s">
        <v>51</v>
      </c>
      <c r="D27" s="14">
        <v>1</v>
      </c>
      <c r="E27" s="14"/>
      <c r="F27" s="14">
        <v>160</v>
      </c>
      <c r="G27" s="14"/>
      <c r="H27" s="12" t="s">
        <v>51</v>
      </c>
      <c r="I27" s="14">
        <v>160</v>
      </c>
      <c r="J27" s="8"/>
      <c r="K27" s="8" t="s">
        <v>111</v>
      </c>
    </row>
    <row r="28" spans="1:11" ht="15.75" x14ac:dyDescent="0.25">
      <c r="A28" s="8" t="s">
        <v>53</v>
      </c>
      <c r="B28" s="8">
        <v>796</v>
      </c>
      <c r="C28" s="8" t="s">
        <v>54</v>
      </c>
      <c r="D28" s="14">
        <v>0.2</v>
      </c>
      <c r="E28" s="14"/>
      <c r="F28" s="14">
        <v>279</v>
      </c>
      <c r="G28" s="14"/>
      <c r="H28" s="12" t="s">
        <v>54</v>
      </c>
      <c r="I28" s="14">
        <v>55.8</v>
      </c>
      <c r="J28" s="8"/>
      <c r="K28" s="8" t="s">
        <v>55</v>
      </c>
    </row>
    <row r="29" spans="1:11" ht="15.75" x14ac:dyDescent="0.25">
      <c r="A29" s="8" t="s">
        <v>56</v>
      </c>
      <c r="B29" s="8"/>
      <c r="C29" s="8" t="s">
        <v>57</v>
      </c>
      <c r="D29" s="14">
        <v>4</v>
      </c>
      <c r="E29" s="14"/>
      <c r="F29" s="14">
        <v>42.22</v>
      </c>
      <c r="G29" s="14"/>
      <c r="H29" s="12" t="s">
        <v>57</v>
      </c>
      <c r="I29" s="14">
        <v>168.88</v>
      </c>
      <c r="J29" s="8"/>
      <c r="K29" s="8" t="s">
        <v>55</v>
      </c>
    </row>
    <row r="30" spans="1:11" ht="15.75" x14ac:dyDescent="0.25">
      <c r="A30" s="8" t="s">
        <v>159</v>
      </c>
      <c r="B30" s="8">
        <v>166</v>
      </c>
      <c r="C30" s="8" t="s">
        <v>51</v>
      </c>
      <c r="D30" s="14">
        <v>1.6</v>
      </c>
      <c r="E30" s="14"/>
      <c r="F30" s="14">
        <v>186.25</v>
      </c>
      <c r="G30" s="14"/>
      <c r="H30" s="12" t="s">
        <v>51</v>
      </c>
      <c r="I30" s="14">
        <v>298</v>
      </c>
      <c r="J30" s="8"/>
      <c r="K30" s="8" t="s">
        <v>160</v>
      </c>
    </row>
    <row r="31" spans="1:11" ht="15.75" x14ac:dyDescent="0.25">
      <c r="A31" s="8" t="s">
        <v>161</v>
      </c>
      <c r="B31" s="8">
        <v>796</v>
      </c>
      <c r="C31" s="8" t="s">
        <v>54</v>
      </c>
      <c r="D31" s="14">
        <v>1</v>
      </c>
      <c r="E31" s="14"/>
      <c r="F31" s="14">
        <v>520</v>
      </c>
      <c r="G31" s="14"/>
      <c r="H31" s="12" t="s">
        <v>54</v>
      </c>
      <c r="I31" s="14">
        <v>520</v>
      </c>
      <c r="J31" s="8"/>
      <c r="K31" s="8" t="s">
        <v>162</v>
      </c>
    </row>
    <row r="32" spans="1:11" ht="15.75" x14ac:dyDescent="0.25">
      <c r="A32" s="8" t="s">
        <v>163</v>
      </c>
      <c r="B32" s="8">
        <v>796</v>
      </c>
      <c r="C32" s="8" t="s">
        <v>54</v>
      </c>
      <c r="D32" s="14">
        <v>2</v>
      </c>
      <c r="E32" s="14"/>
      <c r="F32" s="14">
        <v>10</v>
      </c>
      <c r="G32" s="14"/>
      <c r="H32" s="12" t="s">
        <v>54</v>
      </c>
      <c r="I32" s="14">
        <v>20</v>
      </c>
      <c r="J32" s="8"/>
      <c r="K32" s="8" t="s">
        <v>162</v>
      </c>
    </row>
    <row r="33" spans="1:11" ht="15.75" x14ac:dyDescent="0.25">
      <c r="A33" s="8" t="s">
        <v>164</v>
      </c>
      <c r="B33" s="8">
        <v>796</v>
      </c>
      <c r="C33" s="8" t="s">
        <v>54</v>
      </c>
      <c r="D33" s="14">
        <v>3</v>
      </c>
      <c r="E33" s="14"/>
      <c r="F33" s="14">
        <v>10</v>
      </c>
      <c r="G33" s="14"/>
      <c r="H33" s="12" t="s">
        <v>54</v>
      </c>
      <c r="I33" s="14">
        <v>30</v>
      </c>
      <c r="J33" s="8"/>
      <c r="K33" s="8" t="s">
        <v>162</v>
      </c>
    </row>
    <row r="34" spans="1:11" ht="15.75" x14ac:dyDescent="0.25">
      <c r="A34" s="8" t="s">
        <v>165</v>
      </c>
      <c r="B34" s="8">
        <v>796</v>
      </c>
      <c r="C34" s="8" t="s">
        <v>54</v>
      </c>
      <c r="D34" s="14">
        <v>6</v>
      </c>
      <c r="E34" s="14"/>
      <c r="F34" s="14">
        <v>275</v>
      </c>
      <c r="G34" s="14"/>
      <c r="H34" s="12" t="s">
        <v>54</v>
      </c>
      <c r="I34" s="14" t="s">
        <v>166</v>
      </c>
      <c r="J34" s="8"/>
      <c r="K34" s="8" t="s">
        <v>167</v>
      </c>
    </row>
    <row r="35" spans="1:11" ht="15.75" x14ac:dyDescent="0.25">
      <c r="A35" s="8" t="s">
        <v>168</v>
      </c>
      <c r="B35" s="8">
        <v>796</v>
      </c>
      <c r="C35" s="8" t="s">
        <v>54</v>
      </c>
      <c r="D35" s="14">
        <v>1</v>
      </c>
      <c r="E35" s="14"/>
      <c r="F35" s="14">
        <v>230</v>
      </c>
      <c r="G35" s="14"/>
      <c r="H35" s="12" t="s">
        <v>54</v>
      </c>
      <c r="I35" s="14">
        <v>230</v>
      </c>
      <c r="J35" s="8"/>
      <c r="K35" s="8" t="s">
        <v>167</v>
      </c>
    </row>
    <row r="36" spans="1:11" ht="15.75" x14ac:dyDescent="0.25">
      <c r="A36" s="8" t="s">
        <v>169</v>
      </c>
      <c r="B36" s="8">
        <v>796</v>
      </c>
      <c r="C36" s="8" t="s">
        <v>54</v>
      </c>
      <c r="D36" s="14">
        <v>12</v>
      </c>
      <c r="E36" s="14"/>
      <c r="F36" s="14">
        <v>47.5</v>
      </c>
      <c r="G36" s="14"/>
      <c r="H36" s="12" t="s">
        <v>54</v>
      </c>
      <c r="I36" s="14">
        <v>570</v>
      </c>
      <c r="J36" s="8"/>
      <c r="K36" s="8" t="s">
        <v>167</v>
      </c>
    </row>
    <row r="37" spans="1:11" ht="15.75" x14ac:dyDescent="0.25">
      <c r="A37" s="8" t="s">
        <v>170</v>
      </c>
      <c r="B37" s="8">
        <v>796</v>
      </c>
      <c r="C37" s="8" t="s">
        <v>54</v>
      </c>
      <c r="D37" s="14">
        <v>12</v>
      </c>
      <c r="E37" s="14"/>
      <c r="F37" s="14">
        <v>5</v>
      </c>
      <c r="G37" s="14"/>
      <c r="H37" s="12" t="s">
        <v>54</v>
      </c>
      <c r="I37" s="14">
        <v>60</v>
      </c>
      <c r="J37" s="8"/>
      <c r="K37" s="8" t="s">
        <v>167</v>
      </c>
    </row>
    <row r="38" spans="1:11" ht="15.75" x14ac:dyDescent="0.25">
      <c r="A38" s="8" t="s">
        <v>86</v>
      </c>
      <c r="B38" s="8">
        <v>796</v>
      </c>
      <c r="C38" s="8" t="s">
        <v>54</v>
      </c>
      <c r="D38" s="14">
        <v>1</v>
      </c>
      <c r="E38" s="14"/>
      <c r="F38" s="14">
        <v>95</v>
      </c>
      <c r="G38" s="14"/>
      <c r="H38" s="12" t="s">
        <v>54</v>
      </c>
      <c r="I38" s="14">
        <v>95</v>
      </c>
      <c r="J38" s="8"/>
      <c r="K38" s="8" t="s">
        <v>167</v>
      </c>
    </row>
    <row r="39" spans="1:11" x14ac:dyDescent="0.25">
      <c r="A39" s="3" t="s">
        <v>171</v>
      </c>
      <c r="B39" s="3">
        <v>796</v>
      </c>
      <c r="C39" s="3" t="s">
        <v>54</v>
      </c>
      <c r="D39" s="16">
        <v>1</v>
      </c>
      <c r="E39" s="3"/>
      <c r="F39" s="3">
        <v>550</v>
      </c>
      <c r="G39" s="3"/>
      <c r="H39" s="16" t="s">
        <v>54</v>
      </c>
      <c r="I39" s="16">
        <v>550</v>
      </c>
      <c r="J39" s="3"/>
      <c r="K39" s="3" t="s">
        <v>6</v>
      </c>
    </row>
    <row r="40" spans="1:11" x14ac:dyDescent="0.25">
      <c r="A40" s="3" t="s">
        <v>172</v>
      </c>
      <c r="B40" s="3">
        <v>796</v>
      </c>
      <c r="C40" s="3" t="s">
        <v>54</v>
      </c>
      <c r="D40" s="16">
        <v>6</v>
      </c>
      <c r="E40" s="3"/>
      <c r="F40" s="3">
        <v>20</v>
      </c>
      <c r="G40" s="3"/>
      <c r="H40" s="16" t="s">
        <v>54</v>
      </c>
      <c r="I40" s="16">
        <v>120</v>
      </c>
      <c r="J40" s="3"/>
      <c r="K40" s="3" t="s">
        <v>6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H4" sqref="H4"/>
    </sheetView>
  </sheetViews>
  <sheetFormatPr defaultRowHeight="15" x14ac:dyDescent="0.25"/>
  <cols>
    <col min="1" max="1" width="41.85546875" customWidth="1"/>
    <col min="2" max="2" width="9.140625" hidden="1" customWidth="1"/>
    <col min="3" max="3" width="10.5703125" hidden="1" customWidth="1"/>
    <col min="4" max="4" width="11.42578125" customWidth="1"/>
    <col min="5" max="7" width="9.140625" hidden="1" customWidth="1"/>
    <col min="8" max="8" width="9.7109375" customWidth="1"/>
    <col min="10" max="10" width="9.140625" hidden="1" customWidth="1"/>
    <col min="11" max="11" width="36.28515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2048.8000000000002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11.28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263459.28959999996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36</v>
      </c>
      <c r="B5" s="3"/>
      <c r="C5" s="3"/>
      <c r="D5" s="3"/>
      <c r="E5" s="3"/>
      <c r="F5" s="3"/>
      <c r="G5" s="3"/>
      <c r="H5" s="3"/>
      <c r="I5" s="3"/>
      <c r="J5" s="3"/>
      <c r="K5" s="8" t="s">
        <v>236</v>
      </c>
    </row>
    <row r="6" spans="1:11" x14ac:dyDescent="0.25">
      <c r="A6" s="3" t="s">
        <v>1</v>
      </c>
      <c r="B6" s="3"/>
      <c r="C6" s="3"/>
      <c r="D6" s="16">
        <v>1636</v>
      </c>
      <c r="E6" s="3"/>
      <c r="F6" s="3"/>
      <c r="G6" s="3"/>
      <c r="H6" s="3"/>
      <c r="I6" s="3"/>
      <c r="J6" s="3"/>
      <c r="K6" s="3" t="s">
        <v>245</v>
      </c>
    </row>
    <row r="7" spans="1:11" x14ac:dyDescent="0.25">
      <c r="A7" s="3" t="s">
        <v>37</v>
      </c>
      <c r="B7" s="3"/>
      <c r="C7" s="3"/>
      <c r="D7" s="16">
        <v>4491</v>
      </c>
      <c r="E7" s="3"/>
      <c r="F7" s="3"/>
      <c r="G7" s="3"/>
      <c r="H7" s="3"/>
      <c r="I7" s="3"/>
      <c r="J7" s="3"/>
      <c r="K7" s="3" t="s">
        <v>246</v>
      </c>
    </row>
    <row r="8" spans="1:11" x14ac:dyDescent="0.25">
      <c r="A8" s="3" t="s">
        <v>0</v>
      </c>
      <c r="B8" s="3"/>
      <c r="C8" s="3"/>
      <c r="D8" s="16">
        <v>4537.67</v>
      </c>
      <c r="E8" s="3"/>
      <c r="F8" s="3"/>
      <c r="G8" s="3"/>
      <c r="H8" s="3"/>
      <c r="I8" s="3"/>
      <c r="J8" s="3"/>
      <c r="K8" s="3" t="s">
        <v>241</v>
      </c>
    </row>
    <row r="9" spans="1:11" x14ac:dyDescent="0.25">
      <c r="A9" s="3" t="s">
        <v>38</v>
      </c>
      <c r="B9" s="3"/>
      <c r="C9" s="3"/>
      <c r="D9" s="16">
        <v>8650.18</v>
      </c>
      <c r="E9" s="3"/>
      <c r="F9" s="3"/>
      <c r="G9" s="3"/>
      <c r="H9" s="3"/>
      <c r="I9" s="3"/>
      <c r="J9" s="3"/>
      <c r="K9" s="3" t="s">
        <v>249</v>
      </c>
    </row>
    <row r="10" spans="1:11" x14ac:dyDescent="0.25">
      <c r="A10" s="3" t="s">
        <v>2</v>
      </c>
      <c r="B10" s="3"/>
      <c r="C10" s="3"/>
      <c r="D10" s="16">
        <v>1238.02</v>
      </c>
      <c r="E10" s="3"/>
      <c r="F10" s="3"/>
      <c r="G10" s="3"/>
      <c r="H10" s="3"/>
      <c r="I10" s="3"/>
      <c r="J10" s="3"/>
      <c r="K10" s="3" t="s">
        <v>246</v>
      </c>
    </row>
    <row r="11" spans="1:11" x14ac:dyDescent="0.25">
      <c r="A11" s="3" t="s">
        <v>9</v>
      </c>
      <c r="B11" s="3"/>
      <c r="C11" s="3"/>
      <c r="D11" s="16">
        <v>26914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17</v>
      </c>
      <c r="B12" s="3"/>
      <c r="C12" s="3"/>
      <c r="D12" s="16">
        <v>696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6</v>
      </c>
      <c r="B13" s="3"/>
      <c r="C13" s="3"/>
      <c r="D13" s="16">
        <v>550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10</v>
      </c>
      <c r="B14" s="3"/>
      <c r="C14" s="3"/>
      <c r="D14" s="16">
        <v>24300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11</v>
      </c>
      <c r="B15" s="3"/>
      <c r="C15" s="3"/>
      <c r="D15" s="16">
        <v>50853.34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12</v>
      </c>
      <c r="B16" s="3"/>
      <c r="C16" s="3"/>
      <c r="D16" s="16">
        <v>10128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13</v>
      </c>
      <c r="B17" s="3"/>
      <c r="C17" s="3"/>
      <c r="D17" s="16">
        <v>40151</v>
      </c>
      <c r="E17" s="3"/>
      <c r="F17" s="3"/>
      <c r="G17" s="3"/>
      <c r="H17" s="3"/>
      <c r="I17" s="3"/>
      <c r="J17" s="3"/>
      <c r="K17" s="3"/>
    </row>
    <row r="18" spans="1:11" x14ac:dyDescent="0.25">
      <c r="A18" s="3" t="s">
        <v>14</v>
      </c>
      <c r="B18" s="3"/>
      <c r="C18" s="3"/>
      <c r="D18" s="16">
        <v>5190.7700000000004</v>
      </c>
      <c r="E18" s="3"/>
      <c r="F18" s="3"/>
      <c r="G18" s="3"/>
      <c r="H18" s="3"/>
      <c r="I18" s="3"/>
      <c r="J18" s="3"/>
      <c r="K18" s="3"/>
    </row>
    <row r="19" spans="1:11" x14ac:dyDescent="0.25">
      <c r="A19" s="3" t="s">
        <v>15</v>
      </c>
      <c r="B19" s="3"/>
      <c r="C19" s="3"/>
      <c r="D19" s="16">
        <v>2872.08</v>
      </c>
      <c r="E19" s="3"/>
      <c r="F19" s="3"/>
      <c r="G19" s="3"/>
      <c r="H19" s="3"/>
      <c r="I19" s="3"/>
      <c r="J19" s="3"/>
      <c r="K19" s="3"/>
    </row>
    <row r="20" spans="1:11" x14ac:dyDescent="0.25">
      <c r="A20" s="3" t="s">
        <v>16</v>
      </c>
      <c r="B20" s="3"/>
      <c r="C20" s="3"/>
      <c r="D20" s="16">
        <v>3203</v>
      </c>
      <c r="E20" s="3"/>
      <c r="F20" s="3"/>
      <c r="G20" s="3"/>
      <c r="H20" s="3"/>
      <c r="I20" s="3"/>
      <c r="J20" s="3"/>
      <c r="K20" s="3"/>
    </row>
    <row r="21" spans="1:11" ht="15.75" x14ac:dyDescent="0.25">
      <c r="A21" s="8" t="s">
        <v>257</v>
      </c>
      <c r="B21" s="3"/>
      <c r="C21" s="3"/>
      <c r="D21" s="16">
        <v>3073</v>
      </c>
      <c r="E21" s="3"/>
      <c r="F21" s="3"/>
      <c r="G21" s="3"/>
      <c r="H21" s="3"/>
      <c r="I21" s="3"/>
      <c r="J21" s="3"/>
      <c r="K21" s="3"/>
    </row>
    <row r="22" spans="1:11" ht="15.75" x14ac:dyDescent="0.25">
      <c r="A22" s="8" t="s">
        <v>258</v>
      </c>
      <c r="B22" s="3"/>
      <c r="C22" s="3"/>
      <c r="D22" s="16">
        <v>5269</v>
      </c>
      <c r="E22" s="3"/>
      <c r="F22" s="3"/>
      <c r="G22" s="3"/>
      <c r="H22" s="3"/>
      <c r="I22" s="3"/>
      <c r="J22" s="3"/>
      <c r="K22" s="3"/>
    </row>
    <row r="23" spans="1:11" ht="18.75" x14ac:dyDescent="0.3">
      <c r="A23" s="7" t="s">
        <v>18</v>
      </c>
      <c r="B23" s="3"/>
      <c r="C23" s="3"/>
      <c r="D23" s="17">
        <f>SUM(D6:D22)</f>
        <v>193753.05999999997</v>
      </c>
      <c r="E23" s="3"/>
      <c r="F23" s="3"/>
      <c r="G23" s="3"/>
      <c r="H23" s="3"/>
      <c r="I23" s="3"/>
      <c r="J23" s="3"/>
      <c r="K23" s="3"/>
    </row>
    <row r="24" spans="1:11" ht="15.75" x14ac:dyDescent="0.25">
      <c r="A24" s="9" t="s">
        <v>254</v>
      </c>
      <c r="B24" s="3"/>
      <c r="C24" s="3"/>
      <c r="D24" s="25">
        <f>D4-D23</f>
        <v>69706.229599999991</v>
      </c>
      <c r="E24" s="3"/>
      <c r="F24" s="3"/>
      <c r="G24" s="3"/>
      <c r="H24" s="3"/>
      <c r="I24" s="3"/>
      <c r="J24" s="3"/>
      <c r="K24" s="3"/>
    </row>
    <row r="25" spans="1:11" ht="18.75" x14ac:dyDescent="0.3">
      <c r="A25" s="26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x14ac:dyDescent="0.25">
      <c r="A26" s="3" t="s">
        <v>20</v>
      </c>
      <c r="B26" s="3" t="s">
        <v>21</v>
      </c>
      <c r="C26" s="3"/>
      <c r="D26" s="3" t="s">
        <v>22</v>
      </c>
      <c r="E26" s="3"/>
      <c r="F26" s="3" t="s">
        <v>23</v>
      </c>
      <c r="G26" s="3"/>
      <c r="H26" s="3"/>
      <c r="I26" s="3" t="s">
        <v>24</v>
      </c>
      <c r="J26" s="3"/>
      <c r="K26" s="3" t="s">
        <v>25</v>
      </c>
    </row>
    <row r="27" spans="1:11" x14ac:dyDescent="0.25">
      <c r="A27" s="3" t="s">
        <v>173</v>
      </c>
      <c r="B27" s="3">
        <v>166</v>
      </c>
      <c r="C27" s="3" t="s">
        <v>51</v>
      </c>
      <c r="D27" s="16">
        <v>5</v>
      </c>
      <c r="E27" s="16"/>
      <c r="F27" s="16">
        <v>139.19999999999999</v>
      </c>
      <c r="G27" s="16"/>
      <c r="H27" s="16" t="s">
        <v>51</v>
      </c>
      <c r="I27" s="16">
        <v>696</v>
      </c>
      <c r="J27" s="3"/>
      <c r="K27" s="3" t="s">
        <v>174</v>
      </c>
    </row>
    <row r="28" spans="1:11" x14ac:dyDescent="0.25">
      <c r="A28" s="3" t="s">
        <v>175</v>
      </c>
      <c r="B28" s="3">
        <v>166</v>
      </c>
      <c r="C28" s="3" t="s">
        <v>51</v>
      </c>
      <c r="D28" s="16">
        <v>1</v>
      </c>
      <c r="E28" s="16"/>
      <c r="F28" s="16">
        <v>73.680000000000007</v>
      </c>
      <c r="G28" s="16"/>
      <c r="H28" s="16" t="s">
        <v>51</v>
      </c>
      <c r="I28" s="16">
        <v>73.680000000000007</v>
      </c>
      <c r="J28" s="3"/>
      <c r="K28" s="3" t="s">
        <v>38</v>
      </c>
    </row>
    <row r="29" spans="1:11" x14ac:dyDescent="0.25">
      <c r="A29" s="3" t="s">
        <v>176</v>
      </c>
      <c r="B29" s="3">
        <v>166</v>
      </c>
      <c r="C29" s="3" t="s">
        <v>51</v>
      </c>
      <c r="D29" s="16">
        <v>1.8</v>
      </c>
      <c r="E29" s="16"/>
      <c r="F29" s="16">
        <v>198.06</v>
      </c>
      <c r="G29" s="16"/>
      <c r="H29" s="16" t="s">
        <v>51</v>
      </c>
      <c r="I29" s="16">
        <v>356.51</v>
      </c>
      <c r="J29" s="3"/>
      <c r="K29" s="3" t="s">
        <v>38</v>
      </c>
    </row>
    <row r="30" spans="1:11" x14ac:dyDescent="0.25">
      <c r="A30" s="3" t="s">
        <v>177</v>
      </c>
      <c r="B30" s="3">
        <v>113</v>
      </c>
      <c r="C30" s="3" t="s">
        <v>48</v>
      </c>
      <c r="D30" s="16">
        <v>0.108</v>
      </c>
      <c r="E30" s="16"/>
      <c r="F30" s="16" t="s">
        <v>178</v>
      </c>
      <c r="G30" s="16"/>
      <c r="H30" s="16" t="s">
        <v>48</v>
      </c>
      <c r="I30" s="16" t="s">
        <v>179</v>
      </c>
      <c r="J30" s="3"/>
      <c r="K30" s="3" t="s">
        <v>38</v>
      </c>
    </row>
    <row r="31" spans="1:11" x14ac:dyDescent="0.25">
      <c r="A31" s="3" t="s">
        <v>53</v>
      </c>
      <c r="B31" s="3">
        <v>796</v>
      </c>
      <c r="C31" s="3" t="s">
        <v>54</v>
      </c>
      <c r="D31" s="16">
        <v>0.1</v>
      </c>
      <c r="E31" s="16"/>
      <c r="F31" s="16">
        <v>279</v>
      </c>
      <c r="G31" s="16"/>
      <c r="H31" s="16" t="s">
        <v>54</v>
      </c>
      <c r="I31" s="16">
        <v>27.9</v>
      </c>
      <c r="J31" s="3"/>
      <c r="K31" s="3" t="s">
        <v>55</v>
      </c>
    </row>
    <row r="32" spans="1:11" x14ac:dyDescent="0.25">
      <c r="A32" s="3" t="s">
        <v>56</v>
      </c>
      <c r="B32" s="3"/>
      <c r="C32" s="3" t="s">
        <v>57</v>
      </c>
      <c r="D32" s="16">
        <v>2</v>
      </c>
      <c r="E32" s="16"/>
      <c r="F32" s="16">
        <v>42.22</v>
      </c>
      <c r="G32" s="16"/>
      <c r="H32" s="16" t="s">
        <v>57</v>
      </c>
      <c r="I32" s="16">
        <v>84.44</v>
      </c>
      <c r="J32" s="3"/>
      <c r="K32" s="3" t="s">
        <v>55</v>
      </c>
    </row>
    <row r="33" spans="1:11" x14ac:dyDescent="0.25">
      <c r="A33" s="3" t="s">
        <v>180</v>
      </c>
      <c r="B33" s="3">
        <v>796</v>
      </c>
      <c r="C33" s="3" t="s">
        <v>54</v>
      </c>
      <c r="D33" s="16">
        <v>1</v>
      </c>
      <c r="E33" s="16"/>
      <c r="F33" s="16">
        <v>390</v>
      </c>
      <c r="G33" s="16"/>
      <c r="H33" s="16" t="s">
        <v>54</v>
      </c>
      <c r="I33" s="16">
        <v>390</v>
      </c>
      <c r="J33" s="3"/>
      <c r="K33" s="3" t="s">
        <v>181</v>
      </c>
    </row>
    <row r="34" spans="1:11" x14ac:dyDescent="0.25">
      <c r="A34" s="3" t="s">
        <v>182</v>
      </c>
      <c r="B34" s="3">
        <v>796</v>
      </c>
      <c r="C34" s="3" t="s">
        <v>54</v>
      </c>
      <c r="D34" s="16">
        <v>1</v>
      </c>
      <c r="E34" s="16"/>
      <c r="F34" s="16">
        <v>234.67</v>
      </c>
      <c r="G34" s="16"/>
      <c r="H34" s="16" t="s">
        <v>54</v>
      </c>
      <c r="I34" s="16">
        <v>234.67</v>
      </c>
      <c r="J34" s="3"/>
      <c r="K34" s="3" t="s">
        <v>181</v>
      </c>
    </row>
    <row r="35" spans="1:11" x14ac:dyDescent="0.25">
      <c r="A35" s="3" t="s">
        <v>128</v>
      </c>
      <c r="B35" s="3">
        <v>796</v>
      </c>
      <c r="C35" s="3" t="s">
        <v>54</v>
      </c>
      <c r="D35" s="16">
        <v>2</v>
      </c>
      <c r="E35" s="16"/>
      <c r="F35" s="16">
        <v>50</v>
      </c>
      <c r="G35" s="16"/>
      <c r="H35" s="16" t="s">
        <v>54</v>
      </c>
      <c r="I35" s="16">
        <v>100</v>
      </c>
      <c r="J35" s="3"/>
      <c r="K35" s="3" t="s">
        <v>183</v>
      </c>
    </row>
    <row r="36" spans="1:11" x14ac:dyDescent="0.25">
      <c r="A36" s="3" t="s">
        <v>184</v>
      </c>
      <c r="B36" s="3">
        <v>796</v>
      </c>
      <c r="C36" s="3" t="s">
        <v>54</v>
      </c>
      <c r="D36" s="16">
        <v>1</v>
      </c>
      <c r="E36" s="16"/>
      <c r="F36" s="16">
        <v>105</v>
      </c>
      <c r="G36" s="16"/>
      <c r="H36" s="16" t="s">
        <v>54</v>
      </c>
      <c r="I36" s="16">
        <v>105</v>
      </c>
      <c r="J36" s="3"/>
      <c r="K36" s="3" t="s">
        <v>183</v>
      </c>
    </row>
    <row r="37" spans="1:11" x14ac:dyDescent="0.25">
      <c r="A37" s="3" t="s">
        <v>156</v>
      </c>
      <c r="B37" s="3">
        <v>796</v>
      </c>
      <c r="C37" s="3" t="s">
        <v>54</v>
      </c>
      <c r="D37" s="16">
        <v>1</v>
      </c>
      <c r="E37" s="16"/>
      <c r="F37" s="16">
        <v>105</v>
      </c>
      <c r="G37" s="16"/>
      <c r="H37" s="16" t="s">
        <v>54</v>
      </c>
      <c r="I37" s="16">
        <v>105</v>
      </c>
      <c r="J37" s="3"/>
      <c r="K37" s="3" t="s">
        <v>183</v>
      </c>
    </row>
    <row r="38" spans="1:11" x14ac:dyDescent="0.25">
      <c r="A38" s="3" t="s">
        <v>152</v>
      </c>
      <c r="B38" s="3">
        <v>6</v>
      </c>
      <c r="C38" s="3" t="s">
        <v>83</v>
      </c>
      <c r="D38" s="16">
        <v>1</v>
      </c>
      <c r="E38" s="16"/>
      <c r="F38" s="16">
        <v>200</v>
      </c>
      <c r="G38" s="16"/>
      <c r="H38" s="16" t="s">
        <v>83</v>
      </c>
      <c r="I38" s="16">
        <v>200</v>
      </c>
      <c r="J38" s="3"/>
      <c r="K38" s="3" t="s">
        <v>183</v>
      </c>
    </row>
    <row r="39" spans="1:11" x14ac:dyDescent="0.25">
      <c r="A39" s="3" t="s">
        <v>171</v>
      </c>
      <c r="B39" s="3">
        <v>796</v>
      </c>
      <c r="C39" s="3" t="s">
        <v>54</v>
      </c>
      <c r="D39" s="16">
        <v>1</v>
      </c>
      <c r="E39" s="16"/>
      <c r="F39" s="16">
        <v>550</v>
      </c>
      <c r="G39" s="16"/>
      <c r="H39" s="16" t="s">
        <v>54</v>
      </c>
      <c r="I39" s="16">
        <v>550</v>
      </c>
      <c r="J39" s="3"/>
      <c r="K39" s="3" t="s">
        <v>185</v>
      </c>
    </row>
    <row r="40" spans="1:11" x14ac:dyDescent="0.25">
      <c r="A40" s="3" t="s">
        <v>186</v>
      </c>
      <c r="B40" s="3">
        <v>166</v>
      </c>
      <c r="C40" s="3" t="s">
        <v>51</v>
      </c>
      <c r="D40" s="16">
        <v>200</v>
      </c>
      <c r="E40" s="16"/>
      <c r="F40" s="16">
        <v>7</v>
      </c>
      <c r="G40" s="16"/>
      <c r="H40" s="16" t="s">
        <v>51</v>
      </c>
      <c r="I40" s="16" t="s">
        <v>187</v>
      </c>
      <c r="J40" s="3"/>
      <c r="K40" s="3" t="s">
        <v>188</v>
      </c>
    </row>
    <row r="41" spans="1:11" x14ac:dyDescent="0.25">
      <c r="A41" s="3" t="s">
        <v>129</v>
      </c>
      <c r="B41" s="3">
        <v>796</v>
      </c>
      <c r="C41" s="3" t="s">
        <v>54</v>
      </c>
      <c r="D41" s="16">
        <v>1</v>
      </c>
      <c r="E41" s="16"/>
      <c r="F41" s="16">
        <v>65</v>
      </c>
      <c r="G41" s="16"/>
      <c r="H41" s="16" t="s">
        <v>54</v>
      </c>
      <c r="I41" s="16">
        <v>65</v>
      </c>
      <c r="J41" s="3"/>
      <c r="K41" s="3" t="s">
        <v>2</v>
      </c>
    </row>
    <row r="42" spans="1:11" x14ac:dyDescent="0.25">
      <c r="A42" s="3" t="s">
        <v>189</v>
      </c>
      <c r="B42" s="3">
        <v>796</v>
      </c>
      <c r="C42" s="3" t="s">
        <v>54</v>
      </c>
      <c r="D42" s="16">
        <v>3</v>
      </c>
      <c r="E42" s="3"/>
      <c r="F42" s="3">
        <v>60</v>
      </c>
      <c r="G42" s="3"/>
      <c r="H42" s="16" t="s">
        <v>54</v>
      </c>
      <c r="I42" s="16">
        <v>180</v>
      </c>
      <c r="J42" s="3"/>
      <c r="K42" s="3" t="s">
        <v>2</v>
      </c>
    </row>
    <row r="43" spans="1:11" x14ac:dyDescent="0.25">
      <c r="A43" s="3" t="s">
        <v>190</v>
      </c>
      <c r="B43" s="3">
        <v>796</v>
      </c>
      <c r="C43" s="3" t="s">
        <v>54</v>
      </c>
      <c r="D43" s="16">
        <v>3</v>
      </c>
      <c r="E43" s="3"/>
      <c r="F43" s="3">
        <v>47.01</v>
      </c>
      <c r="G43" s="3"/>
      <c r="H43" s="16" t="s">
        <v>54</v>
      </c>
      <c r="I43" s="16">
        <v>141.03</v>
      </c>
      <c r="J43" s="3"/>
      <c r="K43" s="3" t="s">
        <v>2</v>
      </c>
    </row>
    <row r="44" spans="1:11" x14ac:dyDescent="0.25">
      <c r="A44" s="3" t="s">
        <v>191</v>
      </c>
      <c r="B44" s="3">
        <v>796</v>
      </c>
      <c r="C44" s="3" t="s">
        <v>54</v>
      </c>
      <c r="D44" s="16">
        <v>1</v>
      </c>
      <c r="E44" s="3"/>
      <c r="F44" s="3">
        <v>790</v>
      </c>
      <c r="G44" s="3"/>
      <c r="H44" s="16" t="s">
        <v>54</v>
      </c>
      <c r="I44" s="16">
        <v>790</v>
      </c>
      <c r="J44" s="3"/>
      <c r="K44" s="3" t="s">
        <v>192</v>
      </c>
    </row>
  </sheetData>
  <mergeCells count="2">
    <mergeCell ref="A25:K25"/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4" sqref="I4"/>
    </sheetView>
  </sheetViews>
  <sheetFormatPr defaultRowHeight="15" x14ac:dyDescent="0.25"/>
  <cols>
    <col min="1" max="1" width="37.28515625" customWidth="1"/>
    <col min="2" max="2" width="9.140625" hidden="1" customWidth="1"/>
    <col min="3" max="3" width="9.7109375" hidden="1" customWidth="1"/>
    <col min="4" max="4" width="11" customWidth="1"/>
    <col min="5" max="7" width="9.140625" hidden="1" customWidth="1"/>
    <col min="8" max="8" width="10" hidden="1" customWidth="1"/>
    <col min="10" max="10" width="9.140625" hidden="1" customWidth="1"/>
    <col min="11" max="11" width="36.140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472.8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59289.120000000003</v>
      </c>
      <c r="E4" s="19"/>
      <c r="F4" s="19"/>
      <c r="G4" s="19"/>
      <c r="H4" s="19"/>
      <c r="I4" s="17" t="s">
        <v>259</v>
      </c>
      <c r="J4" s="19"/>
      <c r="K4" s="19"/>
    </row>
    <row r="5" spans="1:11" ht="15.75" x14ac:dyDescent="0.25">
      <c r="A5" s="9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9</v>
      </c>
      <c r="B6" s="3"/>
      <c r="C6" s="3"/>
      <c r="D6" s="16">
        <v>6422</v>
      </c>
      <c r="E6" s="3"/>
      <c r="F6" s="3"/>
      <c r="G6" s="3"/>
      <c r="H6" s="3"/>
      <c r="I6" s="3"/>
      <c r="J6" s="3"/>
      <c r="K6" s="3"/>
    </row>
    <row r="7" spans="1:11" x14ac:dyDescent="0.25">
      <c r="A7" s="3" t="s">
        <v>10</v>
      </c>
      <c r="B7" s="3"/>
      <c r="C7" s="3"/>
      <c r="D7" s="16">
        <v>7488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11</v>
      </c>
      <c r="B8" s="3"/>
      <c r="C8" s="3"/>
      <c r="D8" s="16">
        <v>15643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12</v>
      </c>
      <c r="B9" s="3"/>
      <c r="C9" s="3"/>
      <c r="D9" s="16">
        <v>3120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13</v>
      </c>
      <c r="B10" s="3"/>
      <c r="C10" s="3"/>
      <c r="D10" s="16">
        <v>13132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14</v>
      </c>
      <c r="B11" s="3"/>
      <c r="C11" s="3"/>
      <c r="D11" s="16">
        <v>1645.95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15</v>
      </c>
      <c r="B12" s="3"/>
      <c r="C12" s="3"/>
      <c r="D12" s="16">
        <v>907.8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16</v>
      </c>
      <c r="B13" s="3"/>
      <c r="C13" s="3"/>
      <c r="D13" s="16">
        <v>988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257</v>
      </c>
      <c r="B14" s="3"/>
      <c r="C14" s="3"/>
      <c r="D14" s="16">
        <v>709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8" t="s">
        <v>258</v>
      </c>
      <c r="B15" s="3"/>
      <c r="C15" s="3"/>
      <c r="D15" s="16">
        <v>1186</v>
      </c>
      <c r="E15" s="3"/>
      <c r="F15" s="3"/>
      <c r="G15" s="3"/>
      <c r="H15" s="3"/>
      <c r="I15" s="3"/>
      <c r="J15" s="3"/>
      <c r="K15" s="3"/>
    </row>
    <row r="16" spans="1:11" ht="18.75" x14ac:dyDescent="0.3">
      <c r="A16" s="7" t="s">
        <v>18</v>
      </c>
      <c r="B16" s="3"/>
      <c r="C16" s="3"/>
      <c r="D16" s="17">
        <f>SUM(D6:D15)</f>
        <v>51241.75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9" t="s">
        <v>254</v>
      </c>
      <c r="B17" s="3"/>
      <c r="C17" s="3"/>
      <c r="D17" s="25">
        <f>D4-D16</f>
        <v>8047.3700000000026</v>
      </c>
      <c r="E17" s="3"/>
      <c r="F17" s="3"/>
      <c r="G17" s="3"/>
      <c r="H17" s="3"/>
      <c r="I17" s="3"/>
      <c r="J17" s="3"/>
      <c r="K17" s="3"/>
    </row>
    <row r="18" spans="1:11" ht="18.75" x14ac:dyDescent="0.3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x14ac:dyDescent="0.25">
      <c r="A19" s="3" t="s">
        <v>20</v>
      </c>
      <c r="B19" s="3" t="s">
        <v>21</v>
      </c>
      <c r="C19" s="3"/>
      <c r="D19" s="3" t="s">
        <v>22</v>
      </c>
      <c r="E19" s="3"/>
      <c r="F19" s="3" t="s">
        <v>23</v>
      </c>
      <c r="G19" s="3"/>
      <c r="H19" s="3"/>
      <c r="I19" s="3" t="s">
        <v>24</v>
      </c>
      <c r="J19" s="3"/>
      <c r="K19" s="3" t="s">
        <v>25</v>
      </c>
    </row>
    <row r="20" spans="1:11" x14ac:dyDescent="0.25">
      <c r="A20" s="3"/>
      <c r="B20" s="3"/>
      <c r="C20" s="3"/>
      <c r="D20" s="16"/>
      <c r="E20" s="16"/>
      <c r="F20" s="16"/>
      <c r="G20" s="16"/>
      <c r="H20" s="16"/>
      <c r="I20" s="16"/>
      <c r="J20" s="3"/>
      <c r="K20" s="3"/>
    </row>
    <row r="21" spans="1:11" x14ac:dyDescent="0.25">
      <c r="A21" s="3"/>
      <c r="B21" s="3"/>
      <c r="C21" s="3"/>
      <c r="D21" s="16"/>
      <c r="E21" s="16"/>
      <c r="F21" s="16"/>
      <c r="G21" s="16"/>
      <c r="H21" s="16"/>
      <c r="I21" s="16"/>
      <c r="J21" s="3"/>
      <c r="K21" s="3"/>
    </row>
    <row r="22" spans="1:11" x14ac:dyDescent="0.25">
      <c r="A22" s="3"/>
      <c r="B22" s="3"/>
      <c r="C22" s="3"/>
      <c r="D22" s="16"/>
      <c r="E22" s="16"/>
      <c r="F22" s="16"/>
      <c r="G22" s="16"/>
      <c r="H22" s="16"/>
      <c r="I22" s="16"/>
      <c r="J22" s="3"/>
      <c r="K22" s="3"/>
    </row>
    <row r="23" spans="1:11" x14ac:dyDescent="0.25">
      <c r="A23" s="3"/>
      <c r="B23" s="3"/>
      <c r="C23" s="3"/>
      <c r="D23" s="16"/>
      <c r="E23" s="16"/>
      <c r="F23" s="16"/>
      <c r="G23" s="16"/>
      <c r="H23" s="16"/>
      <c r="I23" s="16"/>
      <c r="J23" s="3"/>
      <c r="K23" s="3"/>
    </row>
  </sheetData>
  <mergeCells count="2">
    <mergeCell ref="A18:K18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H4" sqref="H4"/>
    </sheetView>
  </sheetViews>
  <sheetFormatPr defaultRowHeight="15" x14ac:dyDescent="0.25"/>
  <cols>
    <col min="1" max="1" width="45" customWidth="1"/>
    <col min="2" max="2" width="9.140625" hidden="1" customWidth="1"/>
    <col min="3" max="3" width="10" hidden="1" customWidth="1"/>
    <col min="4" max="4" width="13.85546875" customWidth="1"/>
    <col min="5" max="7" width="9.140625" hidden="1" customWidth="1"/>
    <col min="8" max="8" width="10" customWidth="1"/>
    <col min="9" max="9" width="9" customWidth="1"/>
    <col min="10" max="10" width="0.140625" hidden="1" customWidth="1"/>
    <col min="11" max="11" width="38.14062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2833.8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11.28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364404.00960000005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40</v>
      </c>
      <c r="B5" s="8"/>
      <c r="C5" s="8"/>
      <c r="D5" s="8"/>
      <c r="E5" s="8"/>
      <c r="F5" s="8"/>
      <c r="G5" s="8"/>
      <c r="H5" s="8"/>
      <c r="I5" s="8"/>
      <c r="J5" s="8"/>
      <c r="K5" s="8" t="s">
        <v>236</v>
      </c>
    </row>
    <row r="6" spans="1:11" ht="15.75" x14ac:dyDescent="0.25">
      <c r="A6" s="8" t="s">
        <v>1</v>
      </c>
      <c r="B6" s="8"/>
      <c r="C6" s="8"/>
      <c r="D6" s="12">
        <v>770</v>
      </c>
      <c r="E6" s="8"/>
      <c r="F6" s="8"/>
      <c r="G6" s="8"/>
      <c r="H6" s="8"/>
      <c r="I6" s="8"/>
      <c r="J6" s="8"/>
      <c r="K6" s="8" t="s">
        <v>246</v>
      </c>
    </row>
    <row r="7" spans="1:11" ht="15.75" x14ac:dyDescent="0.25">
      <c r="A7" s="8" t="s">
        <v>32</v>
      </c>
      <c r="B7" s="8"/>
      <c r="C7" s="8"/>
      <c r="D7" s="12">
        <v>261</v>
      </c>
      <c r="E7" s="8"/>
      <c r="F7" s="8"/>
      <c r="G7" s="8"/>
      <c r="H7" s="8"/>
      <c r="I7" s="8"/>
      <c r="J7" s="8"/>
      <c r="K7" s="8" t="s">
        <v>238</v>
      </c>
    </row>
    <row r="8" spans="1:11" ht="15.75" x14ac:dyDescent="0.25">
      <c r="A8" s="8" t="s">
        <v>33</v>
      </c>
      <c r="B8" s="8"/>
      <c r="C8" s="8"/>
      <c r="D8" s="12">
        <v>4562</v>
      </c>
      <c r="E8" s="8"/>
      <c r="F8" s="8"/>
      <c r="G8" s="8"/>
      <c r="H8" s="8"/>
      <c r="I8" s="8"/>
      <c r="J8" s="8"/>
      <c r="K8" s="8" t="s">
        <v>237</v>
      </c>
    </row>
    <row r="9" spans="1:11" ht="15.75" x14ac:dyDescent="0.25">
      <c r="A9" s="8" t="s">
        <v>2</v>
      </c>
      <c r="B9" s="8"/>
      <c r="C9" s="8"/>
      <c r="D9" s="12">
        <v>160</v>
      </c>
      <c r="E9" s="8"/>
      <c r="F9" s="8"/>
      <c r="G9" s="8"/>
      <c r="H9" s="8"/>
      <c r="I9" s="8"/>
      <c r="J9" s="8"/>
      <c r="K9" s="3" t="s">
        <v>246</v>
      </c>
    </row>
    <row r="10" spans="1:11" ht="15.75" x14ac:dyDescent="0.25">
      <c r="A10" s="8" t="s">
        <v>9</v>
      </c>
      <c r="B10" s="8"/>
      <c r="C10" s="8"/>
      <c r="D10" s="12">
        <v>50981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17</v>
      </c>
      <c r="B11" s="8"/>
      <c r="C11" s="8"/>
      <c r="D11" s="12">
        <v>320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41</v>
      </c>
      <c r="B12" s="8"/>
      <c r="C12" s="8"/>
      <c r="D12" s="12">
        <v>30000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10</v>
      </c>
      <c r="B13" s="8"/>
      <c r="C13" s="8"/>
      <c r="D13" s="12">
        <v>46032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11</v>
      </c>
      <c r="B14" s="8"/>
      <c r="C14" s="8"/>
      <c r="D14" s="12">
        <v>96555.48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12</v>
      </c>
      <c r="B15" s="8"/>
      <c r="C15" s="8"/>
      <c r="D15" s="12">
        <v>19176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13</v>
      </c>
      <c r="B16" s="8"/>
      <c r="C16" s="8"/>
      <c r="D16" s="12">
        <v>76077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14</v>
      </c>
      <c r="B17" s="8"/>
      <c r="C17" s="8"/>
      <c r="D17" s="12">
        <v>3740.52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15</v>
      </c>
      <c r="B18" s="8"/>
      <c r="C18" s="8"/>
      <c r="D18" s="12">
        <v>5440.68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16</v>
      </c>
      <c r="B19" s="8"/>
      <c r="C19" s="8"/>
      <c r="D19" s="12">
        <v>6072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257</v>
      </c>
      <c r="B20" s="8"/>
      <c r="C20" s="8"/>
      <c r="D20" s="12">
        <v>4251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258</v>
      </c>
      <c r="B21" s="8"/>
      <c r="C21" s="8"/>
      <c r="D21" s="12">
        <v>7288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11" t="s">
        <v>18</v>
      </c>
      <c r="B22" s="8"/>
      <c r="C22" s="8"/>
      <c r="D22" s="13">
        <f>SUM(D6:D21)</f>
        <v>351686.68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9" t="s">
        <v>254</v>
      </c>
      <c r="B23" s="8"/>
      <c r="C23" s="8"/>
      <c r="D23" s="15">
        <f>D4-D22</f>
        <v>12717.329600000056</v>
      </c>
      <c r="E23" s="8"/>
      <c r="F23" s="8"/>
      <c r="G23" s="8"/>
      <c r="H23" s="8"/>
      <c r="I23" s="8"/>
      <c r="J23" s="8"/>
      <c r="K23" s="8"/>
    </row>
    <row r="24" spans="1:11" ht="15.75" x14ac:dyDescent="0.25">
      <c r="A24" s="30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15.75" x14ac:dyDescent="0.25">
      <c r="A25" s="8" t="s">
        <v>20</v>
      </c>
      <c r="B25" s="8" t="s">
        <v>21</v>
      </c>
      <c r="C25" s="8"/>
      <c r="D25" s="8" t="s">
        <v>22</v>
      </c>
      <c r="E25" s="8"/>
      <c r="F25" s="8" t="s">
        <v>23</v>
      </c>
      <c r="G25" s="8"/>
      <c r="H25" s="8"/>
      <c r="I25" s="8" t="s">
        <v>24</v>
      </c>
      <c r="J25" s="8"/>
      <c r="K25" s="8" t="s">
        <v>25</v>
      </c>
    </row>
    <row r="26" spans="1:11" ht="15.75" x14ac:dyDescent="0.25">
      <c r="A26" s="8" t="s">
        <v>108</v>
      </c>
      <c r="B26" s="8">
        <v>796</v>
      </c>
      <c r="C26" s="8" t="s">
        <v>54</v>
      </c>
      <c r="D26" s="12">
        <v>1</v>
      </c>
      <c r="E26" s="12"/>
      <c r="F26" s="12">
        <v>20</v>
      </c>
      <c r="G26" s="12"/>
      <c r="H26" s="12" t="s">
        <v>54</v>
      </c>
      <c r="I26" s="12">
        <v>20</v>
      </c>
      <c r="J26" s="8"/>
      <c r="K26" s="8" t="s">
        <v>193</v>
      </c>
    </row>
    <row r="27" spans="1:11" ht="15.75" x14ac:dyDescent="0.25">
      <c r="A27" s="8" t="s">
        <v>194</v>
      </c>
      <c r="B27" s="8">
        <v>796</v>
      </c>
      <c r="C27" s="8" t="s">
        <v>54</v>
      </c>
      <c r="D27" s="12">
        <v>1</v>
      </c>
      <c r="E27" s="12"/>
      <c r="F27" s="12">
        <v>24</v>
      </c>
      <c r="G27" s="12"/>
      <c r="H27" s="12" t="s">
        <v>54</v>
      </c>
      <c r="I27" s="12">
        <v>24</v>
      </c>
      <c r="J27" s="8"/>
      <c r="K27" s="8" t="s">
        <v>193</v>
      </c>
    </row>
    <row r="28" spans="1:11" ht="15.75" x14ac:dyDescent="0.25">
      <c r="A28" s="8" t="s">
        <v>110</v>
      </c>
      <c r="B28" s="8">
        <v>166</v>
      </c>
      <c r="C28" s="8" t="s">
        <v>51</v>
      </c>
      <c r="D28" s="12">
        <v>1</v>
      </c>
      <c r="E28" s="12"/>
      <c r="F28" s="12">
        <v>160</v>
      </c>
      <c r="G28" s="12"/>
      <c r="H28" s="12" t="s">
        <v>51</v>
      </c>
      <c r="I28" s="12">
        <v>160</v>
      </c>
      <c r="J28" s="8"/>
      <c r="K28" s="8" t="s">
        <v>111</v>
      </c>
    </row>
    <row r="29" spans="1:11" ht="15.75" x14ac:dyDescent="0.25">
      <c r="A29" s="8" t="s">
        <v>53</v>
      </c>
      <c r="B29" s="8">
        <v>796</v>
      </c>
      <c r="C29" s="8" t="s">
        <v>54</v>
      </c>
      <c r="D29" s="12">
        <v>0.3</v>
      </c>
      <c r="E29" s="12"/>
      <c r="F29" s="12">
        <v>279</v>
      </c>
      <c r="G29" s="12"/>
      <c r="H29" s="12" t="s">
        <v>54</v>
      </c>
      <c r="I29" s="12">
        <v>83.7</v>
      </c>
      <c r="J29" s="8"/>
      <c r="K29" s="8" t="s">
        <v>55</v>
      </c>
    </row>
    <row r="30" spans="1:11" x14ac:dyDescent="0.25">
      <c r="A30" s="3" t="s">
        <v>56</v>
      </c>
      <c r="B30" s="3"/>
      <c r="C30" s="3" t="s">
        <v>57</v>
      </c>
      <c r="D30" s="16">
        <v>8</v>
      </c>
      <c r="E30" s="16"/>
      <c r="F30" s="16">
        <v>42.22</v>
      </c>
      <c r="G30" s="16"/>
      <c r="H30" s="16" t="s">
        <v>57</v>
      </c>
      <c r="I30" s="16">
        <v>337.76</v>
      </c>
      <c r="J30" s="3"/>
      <c r="K30" s="3" t="s">
        <v>55</v>
      </c>
    </row>
    <row r="31" spans="1:11" x14ac:dyDescent="0.25">
      <c r="A31" s="3" t="s">
        <v>195</v>
      </c>
      <c r="B31" s="3">
        <v>796</v>
      </c>
      <c r="C31" s="3" t="s">
        <v>54</v>
      </c>
      <c r="D31" s="16">
        <v>1</v>
      </c>
      <c r="E31" s="16"/>
      <c r="F31" s="16">
        <v>10</v>
      </c>
      <c r="G31" s="16"/>
      <c r="H31" s="16" t="s">
        <v>54</v>
      </c>
      <c r="I31" s="16">
        <v>10</v>
      </c>
      <c r="J31" s="3"/>
      <c r="K31" s="3" t="s">
        <v>196</v>
      </c>
    </row>
    <row r="32" spans="1:11" x14ac:dyDescent="0.25">
      <c r="A32" s="3" t="s">
        <v>197</v>
      </c>
      <c r="B32" s="3">
        <v>796</v>
      </c>
      <c r="C32" s="3" t="s">
        <v>54</v>
      </c>
      <c r="D32" s="16">
        <v>1</v>
      </c>
      <c r="E32" s="16"/>
      <c r="F32" s="16">
        <v>75</v>
      </c>
      <c r="G32" s="16"/>
      <c r="H32" s="16" t="s">
        <v>54</v>
      </c>
      <c r="I32" s="16">
        <v>75</v>
      </c>
      <c r="J32" s="3"/>
      <c r="K32" s="3" t="s">
        <v>196</v>
      </c>
    </row>
    <row r="33" spans="1:11" x14ac:dyDescent="0.25">
      <c r="A33" s="3" t="s">
        <v>198</v>
      </c>
      <c r="B33" s="3">
        <v>796</v>
      </c>
      <c r="C33" s="3" t="s">
        <v>54</v>
      </c>
      <c r="D33" s="16">
        <v>1</v>
      </c>
      <c r="E33" s="16"/>
      <c r="F33" s="16">
        <v>30</v>
      </c>
      <c r="G33" s="16"/>
      <c r="H33" s="16" t="s">
        <v>54</v>
      </c>
      <c r="I33" s="16">
        <v>30</v>
      </c>
      <c r="J33" s="3"/>
      <c r="K33" s="3" t="s">
        <v>196</v>
      </c>
    </row>
    <row r="34" spans="1:11" x14ac:dyDescent="0.25">
      <c r="A34" s="3" t="s">
        <v>123</v>
      </c>
      <c r="B34" s="3">
        <v>796</v>
      </c>
      <c r="C34" s="3" t="s">
        <v>54</v>
      </c>
      <c r="D34" s="16">
        <v>2</v>
      </c>
      <c r="E34" s="16"/>
      <c r="F34" s="16">
        <v>20</v>
      </c>
      <c r="G34" s="16"/>
      <c r="H34" s="16" t="s">
        <v>54</v>
      </c>
      <c r="I34" s="16">
        <v>40</v>
      </c>
      <c r="J34" s="3"/>
      <c r="K34" s="3" t="s">
        <v>196</v>
      </c>
    </row>
    <row r="35" spans="1:11" x14ac:dyDescent="0.25">
      <c r="A35" s="3" t="s">
        <v>199</v>
      </c>
      <c r="B35" s="3">
        <v>796</v>
      </c>
      <c r="C35" s="3" t="s">
        <v>54</v>
      </c>
      <c r="D35" s="16">
        <v>1</v>
      </c>
      <c r="E35" s="16"/>
      <c r="F35" s="16">
        <v>45</v>
      </c>
      <c r="G35" s="16"/>
      <c r="H35" s="16" t="s">
        <v>54</v>
      </c>
      <c r="I35" s="16">
        <v>45</v>
      </c>
      <c r="J35" s="3"/>
      <c r="K35" s="3" t="s">
        <v>196</v>
      </c>
    </row>
    <row r="36" spans="1:11" x14ac:dyDescent="0.25">
      <c r="A36" s="3" t="s">
        <v>200</v>
      </c>
      <c r="B36" s="3">
        <v>796</v>
      </c>
      <c r="C36" s="3" t="s">
        <v>54</v>
      </c>
      <c r="D36" s="16">
        <v>1</v>
      </c>
      <c r="E36" s="16"/>
      <c r="F36" s="16">
        <v>40</v>
      </c>
      <c r="G36" s="16"/>
      <c r="H36" s="16" t="s">
        <v>54</v>
      </c>
      <c r="I36" s="16">
        <v>40</v>
      </c>
      <c r="J36" s="3"/>
      <c r="K36" s="3" t="s">
        <v>196</v>
      </c>
    </row>
    <row r="37" spans="1:11" x14ac:dyDescent="0.25">
      <c r="A37" s="3" t="s">
        <v>201</v>
      </c>
      <c r="B37" s="3">
        <v>796</v>
      </c>
      <c r="C37" s="3" t="s">
        <v>54</v>
      </c>
      <c r="D37" s="16">
        <v>1</v>
      </c>
      <c r="E37" s="16"/>
      <c r="F37" s="16">
        <v>50</v>
      </c>
      <c r="G37" s="16"/>
      <c r="H37" s="16" t="s">
        <v>54</v>
      </c>
      <c r="I37" s="16">
        <v>50</v>
      </c>
      <c r="J37" s="3"/>
      <c r="K37" s="3" t="s">
        <v>2</v>
      </c>
    </row>
    <row r="38" spans="1:11" x14ac:dyDescent="0.25">
      <c r="A38" s="3" t="s">
        <v>110</v>
      </c>
      <c r="B38" s="3">
        <v>166</v>
      </c>
      <c r="C38" s="3" t="s">
        <v>51</v>
      </c>
      <c r="D38" s="16">
        <v>1</v>
      </c>
      <c r="E38" s="16"/>
      <c r="F38" s="16">
        <v>160</v>
      </c>
      <c r="G38" s="16"/>
      <c r="H38" s="16" t="s">
        <v>51</v>
      </c>
      <c r="I38" s="16">
        <v>160</v>
      </c>
      <c r="J38" s="3"/>
      <c r="K38" s="3" t="s">
        <v>111</v>
      </c>
    </row>
    <row r="39" spans="1:11" x14ac:dyDescent="0.25">
      <c r="A39" s="3" t="s">
        <v>202</v>
      </c>
      <c r="B39" s="3">
        <v>796</v>
      </c>
      <c r="C39" s="3" t="s">
        <v>54</v>
      </c>
      <c r="D39" s="16">
        <v>2</v>
      </c>
      <c r="E39" s="16"/>
      <c r="F39" s="16">
        <v>10</v>
      </c>
      <c r="G39" s="16"/>
      <c r="H39" s="16" t="s">
        <v>54</v>
      </c>
      <c r="I39" s="16">
        <v>20</v>
      </c>
      <c r="J39" s="3"/>
      <c r="K39" s="3" t="s">
        <v>167</v>
      </c>
    </row>
    <row r="40" spans="1:11" x14ac:dyDescent="0.25">
      <c r="A40" s="3" t="s">
        <v>203</v>
      </c>
      <c r="B40" s="3">
        <v>796</v>
      </c>
      <c r="C40" s="3" t="s">
        <v>54</v>
      </c>
      <c r="D40" s="16">
        <v>2</v>
      </c>
      <c r="E40" s="16"/>
      <c r="F40" s="16">
        <v>310</v>
      </c>
      <c r="G40" s="16"/>
      <c r="H40" s="16" t="s">
        <v>54</v>
      </c>
      <c r="I40" s="16">
        <v>620</v>
      </c>
      <c r="J40" s="3"/>
      <c r="K40" s="3" t="s">
        <v>167</v>
      </c>
    </row>
    <row r="41" spans="1:11" x14ac:dyDescent="0.25">
      <c r="A41" s="3" t="s">
        <v>204</v>
      </c>
      <c r="B41" s="3">
        <v>6</v>
      </c>
      <c r="C41" s="3" t="s">
        <v>83</v>
      </c>
      <c r="D41" s="16">
        <v>2</v>
      </c>
      <c r="E41" s="16"/>
      <c r="F41" s="16">
        <v>75</v>
      </c>
      <c r="G41" s="16"/>
      <c r="H41" s="16" t="s">
        <v>83</v>
      </c>
      <c r="I41" s="16">
        <v>150</v>
      </c>
      <c r="J41" s="3"/>
      <c r="K41" s="3" t="s">
        <v>167</v>
      </c>
    </row>
    <row r="42" spans="1:11" x14ac:dyDescent="0.25">
      <c r="A42" s="3" t="s">
        <v>205</v>
      </c>
      <c r="B42" s="3">
        <v>796</v>
      </c>
      <c r="C42" s="3" t="s">
        <v>54</v>
      </c>
      <c r="D42" s="16">
        <v>4</v>
      </c>
      <c r="E42" s="16"/>
      <c r="F42" s="16">
        <v>70</v>
      </c>
      <c r="G42" s="16"/>
      <c r="H42" s="16" t="s">
        <v>54</v>
      </c>
      <c r="I42" s="16">
        <v>280</v>
      </c>
      <c r="J42" s="3"/>
      <c r="K42" s="3" t="s">
        <v>167</v>
      </c>
    </row>
  </sheetData>
  <mergeCells count="2">
    <mergeCell ref="A24:K24"/>
    <mergeCell ref="A1:K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4" sqref="H4"/>
    </sheetView>
  </sheetViews>
  <sheetFormatPr defaultRowHeight="15" x14ac:dyDescent="0.25"/>
  <cols>
    <col min="1" max="1" width="38.140625" customWidth="1"/>
    <col min="2" max="2" width="9.140625" hidden="1" customWidth="1"/>
    <col min="3" max="3" width="10.7109375" hidden="1" customWidth="1"/>
    <col min="4" max="4" width="10.5703125" customWidth="1"/>
    <col min="5" max="7" width="9.140625" hidden="1" customWidth="1"/>
    <col min="8" max="8" width="7.5703125" customWidth="1"/>
    <col min="9" max="9" width="8.7109375" customWidth="1"/>
    <col min="10" max="10" width="0.28515625" hidden="1" customWidth="1"/>
    <col min="11" max="11" width="33.85546875" customWidth="1"/>
  </cols>
  <sheetData>
    <row r="1" spans="1:11" x14ac:dyDescent="0.2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13" t="s">
        <v>229</v>
      </c>
      <c r="B2" s="21"/>
      <c r="C2" s="21"/>
      <c r="D2" s="21">
        <v>451.9</v>
      </c>
      <c r="E2" s="19"/>
      <c r="F2" s="19"/>
      <c r="G2" s="19"/>
      <c r="H2" s="19"/>
      <c r="I2" s="19"/>
      <c r="J2" s="19"/>
      <c r="K2" s="19"/>
    </row>
    <row r="3" spans="1:11" ht="15.75" x14ac:dyDescent="0.25">
      <c r="A3" s="13" t="s">
        <v>230</v>
      </c>
      <c r="B3" s="21"/>
      <c r="C3" s="21"/>
      <c r="D3" s="21">
        <v>11</v>
      </c>
      <c r="E3" s="19"/>
      <c r="F3" s="19"/>
      <c r="G3" s="19"/>
      <c r="H3" s="19"/>
      <c r="I3" s="19"/>
      <c r="J3" s="19"/>
      <c r="K3" s="19"/>
    </row>
    <row r="4" spans="1:11" ht="15.75" x14ac:dyDescent="0.25">
      <c r="A4" s="13" t="s">
        <v>231</v>
      </c>
      <c r="B4" s="21"/>
      <c r="C4" s="21"/>
      <c r="D4" s="23">
        <f>D2*D3*12/100*95</f>
        <v>56668.259999999995</v>
      </c>
      <c r="E4" s="19"/>
      <c r="F4" s="19"/>
      <c r="G4" s="19"/>
      <c r="H4" s="17" t="s">
        <v>259</v>
      </c>
      <c r="I4" s="19"/>
      <c r="J4" s="19"/>
      <c r="K4" s="19"/>
    </row>
    <row r="5" spans="1:11" ht="15.75" x14ac:dyDescent="0.25">
      <c r="A5" s="9" t="s">
        <v>42</v>
      </c>
      <c r="B5" s="3"/>
      <c r="C5" s="3"/>
      <c r="D5" s="3"/>
      <c r="E5" s="3"/>
      <c r="F5" s="3"/>
      <c r="G5" s="3"/>
      <c r="H5" s="3"/>
      <c r="I5" s="3"/>
      <c r="J5" s="3"/>
      <c r="K5" s="8" t="s">
        <v>236</v>
      </c>
    </row>
    <row r="6" spans="1:11" x14ac:dyDescent="0.25">
      <c r="A6" s="3" t="s">
        <v>4</v>
      </c>
      <c r="B6" s="3"/>
      <c r="C6" s="3"/>
      <c r="D6" s="16">
        <v>2970.1</v>
      </c>
      <c r="E6" s="3"/>
      <c r="F6" s="3"/>
      <c r="G6" s="3"/>
      <c r="H6" s="3"/>
      <c r="I6" s="3"/>
      <c r="J6" s="3"/>
      <c r="K6" s="3" t="s">
        <v>248</v>
      </c>
    </row>
    <row r="7" spans="1:11" x14ac:dyDescent="0.25">
      <c r="A7" s="3" t="s">
        <v>9</v>
      </c>
      <c r="B7" s="3"/>
      <c r="C7" s="3"/>
      <c r="D7" s="16">
        <v>6128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10</v>
      </c>
      <c r="B8" s="3"/>
      <c r="C8" s="3"/>
      <c r="D8" s="16">
        <v>7164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11</v>
      </c>
      <c r="B9" s="3"/>
      <c r="C9" s="3"/>
      <c r="D9" s="16">
        <v>14949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12</v>
      </c>
      <c r="B10" s="3"/>
      <c r="C10" s="3"/>
      <c r="D10" s="16">
        <v>2988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13</v>
      </c>
      <c r="B11" s="3"/>
      <c r="C11" s="3"/>
      <c r="D11" s="16">
        <v>12537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14</v>
      </c>
      <c r="B12" s="3"/>
      <c r="C12" s="3"/>
      <c r="D12" s="16">
        <v>1568.09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15</v>
      </c>
      <c r="B13" s="3"/>
      <c r="C13" s="3"/>
      <c r="D13" s="16">
        <v>867.6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16</v>
      </c>
      <c r="B14" s="3"/>
      <c r="C14" s="3"/>
      <c r="D14" s="16">
        <v>942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8" t="s">
        <v>257</v>
      </c>
      <c r="B15" s="3"/>
      <c r="C15" s="3"/>
      <c r="D15" s="16">
        <v>678</v>
      </c>
      <c r="E15" s="3"/>
      <c r="F15" s="3"/>
      <c r="G15" s="3"/>
      <c r="H15" s="3"/>
      <c r="I15" s="3"/>
      <c r="J15" s="3"/>
      <c r="K15" s="3"/>
    </row>
    <row r="16" spans="1:11" ht="15.75" x14ac:dyDescent="0.25">
      <c r="A16" s="8" t="s">
        <v>258</v>
      </c>
      <c r="B16" s="3"/>
      <c r="C16" s="3"/>
      <c r="D16" s="16">
        <v>1133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11" t="s">
        <v>18</v>
      </c>
      <c r="B17" s="3"/>
      <c r="C17" s="3"/>
      <c r="D17" s="17">
        <f>SUM(D6:D16)</f>
        <v>51924.789999999994</v>
      </c>
      <c r="E17" s="3"/>
      <c r="F17" s="3"/>
      <c r="G17" s="3"/>
      <c r="H17" s="3"/>
      <c r="I17" s="3"/>
      <c r="J17" s="3"/>
      <c r="K17" s="3"/>
    </row>
    <row r="18" spans="1:11" ht="15.75" x14ac:dyDescent="0.25">
      <c r="A18" s="9" t="s">
        <v>254</v>
      </c>
      <c r="B18" s="3"/>
      <c r="C18" s="3"/>
      <c r="D18" s="25">
        <f>D4-D17</f>
        <v>4743.4700000000012</v>
      </c>
      <c r="E18" s="3"/>
      <c r="F18" s="3"/>
      <c r="G18" s="3"/>
      <c r="H18" s="3"/>
      <c r="I18" s="3"/>
      <c r="J18" s="3"/>
      <c r="K18" s="3"/>
    </row>
    <row r="19" spans="1:11" ht="15.75" x14ac:dyDescent="0.25">
      <c r="A19" s="30" t="s">
        <v>19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1" x14ac:dyDescent="0.25">
      <c r="A20" s="3" t="s">
        <v>20</v>
      </c>
      <c r="B20" s="3" t="s">
        <v>21</v>
      </c>
      <c r="C20" s="3"/>
      <c r="D20" s="3" t="s">
        <v>22</v>
      </c>
      <c r="E20" s="3"/>
      <c r="F20" s="3" t="s">
        <v>23</v>
      </c>
      <c r="G20" s="3"/>
      <c r="H20" s="3"/>
      <c r="I20" s="3" t="s">
        <v>24</v>
      </c>
      <c r="J20" s="3"/>
      <c r="K20" s="3" t="s">
        <v>25</v>
      </c>
    </row>
    <row r="21" spans="1:11" x14ac:dyDescent="0.25">
      <c r="A21" s="3" t="s">
        <v>63</v>
      </c>
      <c r="B21" s="3">
        <v>166</v>
      </c>
      <c r="C21" s="3" t="s">
        <v>51</v>
      </c>
      <c r="D21" s="16">
        <v>6</v>
      </c>
      <c r="E21" s="16"/>
      <c r="F21" s="16">
        <v>154.35</v>
      </c>
      <c r="G21" s="16"/>
      <c r="H21" s="16" t="s">
        <v>51</v>
      </c>
      <c r="I21" s="16">
        <v>926.1</v>
      </c>
      <c r="J21" s="3"/>
      <c r="K21" s="3" t="s">
        <v>206</v>
      </c>
    </row>
    <row r="22" spans="1:11" x14ac:dyDescent="0.25">
      <c r="A22" s="3"/>
      <c r="B22" s="3"/>
      <c r="C22" s="3"/>
      <c r="D22" s="16"/>
      <c r="E22" s="16"/>
      <c r="F22" s="16"/>
      <c r="G22" s="16"/>
      <c r="H22" s="16"/>
      <c r="I22" s="16"/>
      <c r="J22" s="3"/>
      <c r="K22" s="3"/>
    </row>
    <row r="23" spans="1:11" x14ac:dyDescent="0.25">
      <c r="A23" s="3"/>
      <c r="B23" s="3"/>
      <c r="C23" s="3"/>
      <c r="D23" s="16"/>
      <c r="E23" s="16"/>
      <c r="F23" s="16"/>
      <c r="G23" s="16"/>
      <c r="H23" s="16"/>
      <c r="I23" s="16"/>
      <c r="J23" s="3"/>
      <c r="K23" s="3"/>
    </row>
    <row r="24" spans="1:11" x14ac:dyDescent="0.25">
      <c r="A24" s="3"/>
      <c r="B24" s="3"/>
      <c r="C24" s="3"/>
      <c r="D24" s="16"/>
      <c r="E24" s="16"/>
      <c r="F24" s="16"/>
      <c r="G24" s="16"/>
      <c r="H24" s="16"/>
      <c r="I24" s="16"/>
      <c r="J24" s="3"/>
      <c r="K24" s="3"/>
    </row>
  </sheetData>
  <mergeCells count="2">
    <mergeCell ref="A19:K19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БИО10</vt:lpstr>
      <vt:lpstr>БИО11</vt:lpstr>
      <vt:lpstr>БИО12</vt:lpstr>
      <vt:lpstr>БИО27</vt:lpstr>
      <vt:lpstr>БИО28</vt:lpstr>
      <vt:lpstr>БИО3</vt:lpstr>
      <vt:lpstr>БИО4</vt:lpstr>
      <vt:lpstr>БИО5</vt:lpstr>
      <vt:lpstr>БИО6</vt:lpstr>
      <vt:lpstr>БИО7</vt:lpstr>
      <vt:lpstr>БИО8</vt:lpstr>
      <vt:lpstr>БИО9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2020-12-03T13:10:20Z</cp:lastPrinted>
  <dcterms:created xsi:type="dcterms:W3CDTF">2020-12-03T07:10:09Z</dcterms:created>
  <dcterms:modified xsi:type="dcterms:W3CDTF">2021-03-16T15:57:22Z</dcterms:modified>
</cp:coreProperties>
</file>