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ИС23" sheetId="1" r:id="rId1"/>
    <sheet name="ИС24" sheetId="2" r:id="rId2"/>
    <sheet name="ИС1" sheetId="3" r:id="rId3"/>
    <sheet name="ИС2" sheetId="4" r:id="rId4"/>
    <sheet name="ИС21" sheetId="5" r:id="rId5"/>
    <sheet name="ИС22" sheetId="6" r:id="rId6"/>
    <sheet name="ИС3" sheetId="15" r:id="rId7"/>
    <sheet name="ИС4" sheetId="16" r:id="rId8"/>
    <sheet name="ИС5" sheetId="17" r:id="rId9"/>
  </sheets>
  <calcPr calcId="145621"/>
</workbook>
</file>

<file path=xl/calcChain.xml><?xml version="1.0" encoding="utf-8"?>
<calcChain xmlns="http://schemas.openxmlformats.org/spreadsheetml/2006/main">
  <c r="D21" i="17" l="1"/>
  <c r="D21" i="16"/>
  <c r="D23" i="15"/>
  <c r="D23" i="6"/>
  <c r="D21" i="5"/>
  <c r="D17" i="4"/>
  <c r="D16" i="3"/>
  <c r="D26" i="2"/>
  <c r="D22" i="1"/>
  <c r="D22" i="17" l="1"/>
  <c r="D22" i="16"/>
  <c r="D24" i="15"/>
  <c r="D24" i="6"/>
  <c r="D22" i="5"/>
  <c r="D18" i="4"/>
  <c r="D17" i="3"/>
  <c r="D27" i="2"/>
  <c r="D23" i="1"/>
  <c r="D4" i="17" l="1"/>
  <c r="D4" i="16"/>
  <c r="D4" i="15"/>
  <c r="D4" i="6"/>
  <c r="D4" i="5"/>
  <c r="D4" i="4"/>
  <c r="D4" i="3"/>
  <c r="D4" i="2"/>
  <c r="D4" i="1"/>
</calcChain>
</file>

<file path=xl/sharedStrings.xml><?xml version="1.0" encoding="utf-8"?>
<sst xmlns="http://schemas.openxmlformats.org/spreadsheetml/2006/main" count="1240" uniqueCount="244">
  <si>
    <t xml:space="preserve"> ремонт системы ХВС</t>
  </si>
  <si>
    <t xml:space="preserve"> ремонт  канал. сетей</t>
  </si>
  <si>
    <t xml:space="preserve"> ремонт дверных блоков</t>
  </si>
  <si>
    <t xml:space="preserve"> ремонт подъездов</t>
  </si>
  <si>
    <t xml:space="preserve"> ремонт окон и остекленение</t>
  </si>
  <si>
    <t>замена осветительных приборов</t>
  </si>
  <si>
    <t>освещение МОП</t>
  </si>
  <si>
    <t>аварийно-заявочный ремонт</t>
  </si>
  <si>
    <t>расходы АУП</t>
  </si>
  <si>
    <t>содержание придомовой тер.</t>
  </si>
  <si>
    <t>технический осмотр</t>
  </si>
  <si>
    <t>техобслуживание ж/домов</t>
  </si>
  <si>
    <t>ТО вентиляц. сетей</t>
  </si>
  <si>
    <t>ТО газовых сетей</t>
  </si>
  <si>
    <t>транспортные расходы</t>
  </si>
  <si>
    <t>дератизация МОП</t>
  </si>
  <si>
    <t>Итого расходов по дому:</t>
  </si>
  <si>
    <t>в т.ч. ТМЦ используемые при ремонте</t>
  </si>
  <si>
    <t>Товар</t>
  </si>
  <si>
    <t>Единица</t>
  </si>
  <si>
    <t>Количество</t>
  </si>
  <si>
    <t>Цена</t>
  </si>
  <si>
    <t>Сумма</t>
  </si>
  <si>
    <t>Комментарий</t>
  </si>
  <si>
    <t xml:space="preserve"> ремонт системы ЦО</t>
  </si>
  <si>
    <t xml:space="preserve"> ремонт отмостки</t>
  </si>
  <si>
    <t>разработка сметной документации</t>
  </si>
  <si>
    <t>ОТЧЕТ УК ООО "ЖИЛСЕРВИС ОРЛОВСКОГО РАЙОНА" 2020г.</t>
  </si>
  <si>
    <t>ж/д  Истомино Новая 23</t>
  </si>
  <si>
    <t xml:space="preserve"> ремонт козырьков</t>
  </si>
  <si>
    <t>ж/д  Истомино Новая 24</t>
  </si>
  <si>
    <t xml:space="preserve"> ремонт малярные работы (цоколя)</t>
  </si>
  <si>
    <t xml:space="preserve"> ремонт шиферной кровли</t>
  </si>
  <si>
    <t>ж/д  Истомино Центральная 1</t>
  </si>
  <si>
    <t>ж/д  Истомино Центральная 2</t>
  </si>
  <si>
    <t>ж/д  Истомино Центральная 21</t>
  </si>
  <si>
    <t>ж/д  Истомино Центральная 22</t>
  </si>
  <si>
    <t>ж/д  Истомино Центральная 3</t>
  </si>
  <si>
    <t xml:space="preserve"> ремонт порожков</t>
  </si>
  <si>
    <t>ж/д  Истомино Центральная 4</t>
  </si>
  <si>
    <t>ж/д  Истомино Центральная 5</t>
  </si>
  <si>
    <t>Эмаль ПФ-115 светло-голубая</t>
  </si>
  <si>
    <t>кг</t>
  </si>
  <si>
    <t>7 450,80</t>
  </si>
  <si>
    <t>Эмаль ПФ-115 "Colorira" коричневая</t>
  </si>
  <si>
    <t>Растворитель 646 Пересвет 1000мл</t>
  </si>
  <si>
    <t>л</t>
  </si>
  <si>
    <t>Грунтовка универсальная глубокого проникновения</t>
  </si>
  <si>
    <t>Шпатлевка выравнивающая "Боларс"</t>
  </si>
  <si>
    <t>Шпаклёвка финишная супер тонкая</t>
  </si>
  <si>
    <t>Побелка "Артель"</t>
  </si>
  <si>
    <t>Побелка "Боларс"</t>
  </si>
  <si>
    <t>Шпатлёвка финишная</t>
  </si>
  <si>
    <t>Эмаль ПФ-115 белая</t>
  </si>
  <si>
    <t>Мел</t>
  </si>
  <si>
    <t>ремонт подъездов</t>
  </si>
  <si>
    <t>Замок</t>
  </si>
  <si>
    <t>шт</t>
  </si>
  <si>
    <t>замена замка на двери в подвал</t>
  </si>
  <si>
    <t>Проушина</t>
  </si>
  <si>
    <t>Анкер с гайкой 10х120</t>
  </si>
  <si>
    <t>Анкерный болт с гайкой М10х150</t>
  </si>
  <si>
    <t>Электроды АНо-21 ф3,0</t>
  </si>
  <si>
    <t>Кислород газообразный</t>
  </si>
  <si>
    <t>м3</t>
  </si>
  <si>
    <t>Тройник 26х3/4х26 ц/вн/ц</t>
  </si>
  <si>
    <t>ремонт стояка ХВС</t>
  </si>
  <si>
    <t>Прямая 26х26 ц/ц МП</t>
  </si>
  <si>
    <t>м</t>
  </si>
  <si>
    <t>Труба 110  - 2,0м Политрон</t>
  </si>
  <si>
    <t>1 035,00</t>
  </si>
  <si>
    <t>Эмаль ПФ-115 "SPECCO" желтая</t>
  </si>
  <si>
    <t>покраска козырька</t>
  </si>
  <si>
    <t>АИ-92</t>
  </si>
  <si>
    <t>окос придом. терр.</t>
  </si>
  <si>
    <t>Кран шаровый  1\2г\г длинный рычаг</t>
  </si>
  <si>
    <t>замена шарового крана</t>
  </si>
  <si>
    <t>МП труба 26</t>
  </si>
  <si>
    <t>Тройник 26х26 х 1\2</t>
  </si>
  <si>
    <t>Лампа Лон 60</t>
  </si>
  <si>
    <t xml:space="preserve">ремонт подъездов </t>
  </si>
  <si>
    <t>3 725,40</t>
  </si>
  <si>
    <t>Сгон 32 черн</t>
  </si>
  <si>
    <t>Муфта 32 черн</t>
  </si>
  <si>
    <t>Контрогайка 32 черн</t>
  </si>
  <si>
    <t>диск отрез.ф 125</t>
  </si>
  <si>
    <t>Арматура Нбб 64-60 потолочная</t>
  </si>
  <si>
    <t xml:space="preserve"> ремонт  КНС</t>
  </si>
  <si>
    <t>Труба 50-2 м РР</t>
  </si>
  <si>
    <t>Манжет  70-50</t>
  </si>
  <si>
    <t>Переход на чугун 70-50 с рез.</t>
  </si>
  <si>
    <t>Тройник 50х50х90 политрон</t>
  </si>
  <si>
    <t>Заглушка 50</t>
  </si>
  <si>
    <t>Отвод 50х45* политрон</t>
  </si>
  <si>
    <t>Саморез 3,5х 25</t>
  </si>
  <si>
    <t>Труба 50-3.0 м</t>
  </si>
  <si>
    <t>смесь сухая строительная М150</t>
  </si>
  <si>
    <t>Гвозди шиферные</t>
  </si>
  <si>
    <t>ремонт примыканий</t>
  </si>
  <si>
    <t>Железо 1.25х 2.05</t>
  </si>
  <si>
    <t>Пена монтажная</t>
  </si>
  <si>
    <t>Краска "Colorika" фасадная белая</t>
  </si>
  <si>
    <t>3 444,42</t>
  </si>
  <si>
    <t>ремонт цоколя</t>
  </si>
  <si>
    <t>Колер- краска охра черная</t>
  </si>
  <si>
    <t>колер-паста №1 черный</t>
  </si>
  <si>
    <t>Эмаль ПФ-115 "Colorira" светло-серая</t>
  </si>
  <si>
    <t>Валик фасадный ЗУБР</t>
  </si>
  <si>
    <t>Шпатель фасад.нерж.с плас.руч.80мм</t>
  </si>
  <si>
    <t>Переход на чугун 110х123 с рез</t>
  </si>
  <si>
    <t>ремонт канализ. сетей</t>
  </si>
  <si>
    <t>Кран маевского 3/4</t>
  </si>
  <si>
    <t>замена крана</t>
  </si>
  <si>
    <t>Тройник 110х110х90</t>
  </si>
  <si>
    <t>Отвод 110-45* политрон</t>
  </si>
  <si>
    <t>Тройник 110х110х45* политрон</t>
  </si>
  <si>
    <t>2 310,00</t>
  </si>
  <si>
    <t>Заглушка 110</t>
  </si>
  <si>
    <t>крестовина 110х45* Политрон</t>
  </si>
  <si>
    <t>Труба 110  - 3,0м Политрон</t>
  </si>
  <si>
    <t>1 040,00</t>
  </si>
  <si>
    <t>Манжет 123*110</t>
  </si>
  <si>
    <t>Переход 110-50 эксц.</t>
  </si>
  <si>
    <t>Муфта 110 Политек РТП</t>
  </si>
  <si>
    <t>Патрубок компенсаторный 110</t>
  </si>
  <si>
    <t>Герметик силикон б\цв,д\бет. и камня 300мм...</t>
  </si>
  <si>
    <t>Арматура А500С д10</t>
  </si>
  <si>
    <t>пог. м</t>
  </si>
  <si>
    <t>Круг  по металлу 150х1,6мм</t>
  </si>
  <si>
    <t>Тройник 110х50х90</t>
  </si>
  <si>
    <t xml:space="preserve">ремонт трубопровода ХВС </t>
  </si>
  <si>
    <t>ремонт трубопровода ХВС</t>
  </si>
  <si>
    <t xml:space="preserve">освещение МОП </t>
  </si>
  <si>
    <t>Алебастр белый</t>
  </si>
  <si>
    <t>Шпаклёвка финишная "Боларс"</t>
  </si>
  <si>
    <t>Эмаль ПФ-266 красно-коричневая</t>
  </si>
  <si>
    <t>2 607,80</t>
  </si>
  <si>
    <t>Эмаль ПФ-115 салатовая</t>
  </si>
  <si>
    <t>4 054,80</t>
  </si>
  <si>
    <t>Цемент М500</t>
  </si>
  <si>
    <t>Шифер 8 волновый</t>
  </si>
  <si>
    <t>покраска цоколя</t>
  </si>
  <si>
    <t>VT кран шаровый 3/4 г/г баб.</t>
  </si>
  <si>
    <t>VT кран шаровый 1/2 г/г баб.</t>
  </si>
  <si>
    <t>кран шаровый для воды 1  3/4" ВВ рычаг Ру16</t>
  </si>
  <si>
    <t>Кран шаровый  1/2 г/г рычаг</t>
  </si>
  <si>
    <t>Сгон 20 черн</t>
  </si>
  <si>
    <t>Муфта (чугун) д-20</t>
  </si>
  <si>
    <t>Контрогайка стальная 20</t>
  </si>
  <si>
    <t>Резьба 15 черн</t>
  </si>
  <si>
    <t>Круг отрезной 125х1,2</t>
  </si>
  <si>
    <t>Кислород газообразный 6,3 куб.м</t>
  </si>
  <si>
    <t>Фум вода 15м 19мм 0,25 белая</t>
  </si>
  <si>
    <t>Карбид кальция</t>
  </si>
  <si>
    <t>Гипохлорит натрия</t>
  </si>
  <si>
    <t>обработка подъездов</t>
  </si>
  <si>
    <t>Прожектор св/д СДО 30Вт</t>
  </si>
  <si>
    <t>Техпластина 3мм ТМКЩ</t>
  </si>
  <si>
    <t>изготовление и установка хомутов</t>
  </si>
  <si>
    <t>Болт 8х50</t>
  </si>
  <si>
    <t>Гайка М8</t>
  </si>
  <si>
    <t>Контрогайка стальная 15</t>
  </si>
  <si>
    <t>замена стояка на ЦО</t>
  </si>
  <si>
    <t>Муфта стальная ДУ-15</t>
  </si>
  <si>
    <t>Сгон 15 черн</t>
  </si>
  <si>
    <t>замена прожектора над подъездом</t>
  </si>
  <si>
    <t>Хомут ремонтный 1"1/2</t>
  </si>
  <si>
    <t>Лен сантехнический</t>
  </si>
  <si>
    <t>Резьба 32 черн</t>
  </si>
  <si>
    <t>Резьба черн Д-25</t>
  </si>
  <si>
    <t>Рукавицы комбинированные</t>
  </si>
  <si>
    <t>Муфта ПЭ 40</t>
  </si>
  <si>
    <t>Муфта с ВР 40х 1 1/4</t>
  </si>
  <si>
    <t>Тройник с наружней резьбой 40х1</t>
  </si>
  <si>
    <t>Переходник 1/2" х 3/4" ш/г лат</t>
  </si>
  <si>
    <t>кран шаровый для воды 1  1" ВВ рычаг Ру16</t>
  </si>
  <si>
    <t>3 926,10</t>
  </si>
  <si>
    <t>1 315,60</t>
  </si>
  <si>
    <t>Паста колеровочная "Славия" зеленая</t>
  </si>
  <si>
    <t>Саморез 4,8х35</t>
  </si>
  <si>
    <t>2 130,00</t>
  </si>
  <si>
    <t>Ремонт цоколя</t>
  </si>
  <si>
    <t>1 148,14</t>
  </si>
  <si>
    <t>Кирпич красный М-200</t>
  </si>
  <si>
    <t>1 370,00</t>
  </si>
  <si>
    <t>Кирпич рядовой одинарный</t>
  </si>
  <si>
    <t>Фанера  6мм (1,525х1,525)</t>
  </si>
  <si>
    <t>1 365,00</t>
  </si>
  <si>
    <t xml:space="preserve"> ремонт дверей</t>
  </si>
  <si>
    <t>Саморез прес-шайба 4.2х16</t>
  </si>
  <si>
    <t>Прес-шайба сверло 4.2х25</t>
  </si>
  <si>
    <t>покраска дверей</t>
  </si>
  <si>
    <t>VT кран шаровый 1" г/г руч.</t>
  </si>
  <si>
    <t>Кран шаровый 3/4 бабочка</t>
  </si>
  <si>
    <t>Труба ст. д15</t>
  </si>
  <si>
    <t>частичная замена труб ЦО</t>
  </si>
  <si>
    <t>сварочные работы на стояке отопления</t>
  </si>
  <si>
    <t>Поликарбонат 4мм прозрачный</t>
  </si>
  <si>
    <t>ремонт слуховых окон</t>
  </si>
  <si>
    <t>Дюбель с шуруп.6*60</t>
  </si>
  <si>
    <t>Шайба увеличенная М 6</t>
  </si>
  <si>
    <t>Сетка сварн. неоц.25*25-1,4(1м)</t>
  </si>
  <si>
    <t>Бур 6х160</t>
  </si>
  <si>
    <t>Ревизия 110 РР</t>
  </si>
  <si>
    <t>Труба 110  1м политрон</t>
  </si>
  <si>
    <t>Доска обр.50/150 6м профилированная</t>
  </si>
  <si>
    <t>9 600,00</t>
  </si>
  <si>
    <t>2 400,00</t>
  </si>
  <si>
    <t>ремонт стропил на чердаке</t>
  </si>
  <si>
    <t>VT кран шаровый 1" 1/4 г/г руч.</t>
  </si>
  <si>
    <t>1 190,00</t>
  </si>
  <si>
    <t>Муфта (чугун) д-32</t>
  </si>
  <si>
    <t>ремонт канализационных сетей</t>
  </si>
  <si>
    <t xml:space="preserve">ремонт канализационных сетей </t>
  </si>
  <si>
    <t>площадь (кв.м)</t>
  </si>
  <si>
    <t>тариф</t>
  </si>
  <si>
    <t>фактические доходы</t>
  </si>
  <si>
    <t>период выполнения работ</t>
  </si>
  <si>
    <t>июль, сентябрь, октябрь, декабрь</t>
  </si>
  <si>
    <t>февраль, март</t>
  </si>
  <si>
    <t>сентябрь, ноябрь, декабрь</t>
  </si>
  <si>
    <t>март, сентябрь</t>
  </si>
  <si>
    <t>август, сентябрь</t>
  </si>
  <si>
    <t>ноябрь, декабрь</t>
  </si>
  <si>
    <t>октябрь, декабрь</t>
  </si>
  <si>
    <t>декабрь</t>
  </si>
  <si>
    <t>сентябрь,октябрь, декабрь</t>
  </si>
  <si>
    <t>май, июнь,октябрь,ноябрь,декабрь</t>
  </si>
  <si>
    <t>февраль,март</t>
  </si>
  <si>
    <t>май,июнь</t>
  </si>
  <si>
    <t>август,сентябрь</t>
  </si>
  <si>
    <t>сентябрь</t>
  </si>
  <si>
    <t>апрель,июнь</t>
  </si>
  <si>
    <t>июль,сентябрь</t>
  </si>
  <si>
    <t>июль,август,сентябрь</t>
  </si>
  <si>
    <t>январь,февраль,март</t>
  </si>
  <si>
    <t>ноябрь,декабрь</t>
  </si>
  <si>
    <t>июль</t>
  </si>
  <si>
    <t>июнь,август,сентябрь</t>
  </si>
  <si>
    <t>Фин. результат за год (остаток):</t>
  </si>
  <si>
    <t>Фин. результат за год (перерасход):</t>
  </si>
  <si>
    <t>благоустройство придом. территорий</t>
  </si>
  <si>
    <t>услуги банка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</si>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</sst>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/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3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workbookViewId="0">
      <selection activeCell="A20" sqref="A20:A21"/>
    </sheetView>
  </sheetViews>
  <sheetFormatPr defaultRowHeight="15" x14ac:dyDescent="0.25"/>
  <cols>
    <col min="1" max="1" width="43.5703125" customWidth="1"/>
    <col min="2" max="2" width="9.140625" hidden="1" customWidth="1"/>
    <col min="3" max="3" width="13.7109375" hidden="1" customWidth="1"/>
    <col min="4" max="4" width="13.7109375" customWidth="1"/>
    <col min="5" max="5" width="8.7109375" hidden="1" customWidth="1"/>
    <col min="6" max="6" width="8.85546875" hidden="1" customWidth="1"/>
    <col min="7" max="7" width="0.42578125" hidden="1" customWidth="1"/>
    <col min="8" max="8" width="10.5703125" customWidth="1"/>
    <col min="9" max="9" width="11.85546875" customWidth="1"/>
    <col min="10" max="10" width="0.42578125" hidden="1" customWidth="1"/>
    <col min="11" max="11" width="44.42578125" customWidth="1"/>
    <col min="12" max="14" width="9.140625" hidden="1" customWidth="1"/>
  </cols>
  <sheetData>
    <row r="1" spans="1:14" ht="15.75" x14ac:dyDescent="0.25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4" ht="15.75" x14ac:dyDescent="0.25">
      <c r="A2" s="18" t="s">
        <v>214</v>
      </c>
      <c r="B2" s="18"/>
      <c r="C2" s="18"/>
      <c r="D2" s="18">
        <v>1278.69</v>
      </c>
      <c r="E2" s="18"/>
      <c r="F2" s="18"/>
      <c r="G2" s="18"/>
      <c r="H2" s="18"/>
      <c r="I2" s="18"/>
      <c r="J2" s="18"/>
      <c r="K2" s="18"/>
    </row>
    <row r="3" spans="1:14" ht="15.75" x14ac:dyDescent="0.25">
      <c r="A3" s="18" t="s">
        <v>215</v>
      </c>
      <c r="B3" s="18"/>
      <c r="C3" s="18"/>
      <c r="D3" s="18">
        <v>12.11</v>
      </c>
      <c r="E3" s="18"/>
      <c r="F3" s="18"/>
      <c r="G3" s="18"/>
      <c r="H3" s="18"/>
      <c r="I3" s="18"/>
      <c r="J3" s="18"/>
      <c r="K3" s="18"/>
    </row>
    <row r="4" spans="1:14" ht="15.75" x14ac:dyDescent="0.25">
      <c r="A4" s="18" t="s">
        <v>216</v>
      </c>
      <c r="B4" s="18"/>
      <c r="C4" s="18"/>
      <c r="D4" s="21">
        <f>D2*D3*12/100*95</f>
        <v>176528.26926</v>
      </c>
      <c r="E4" s="18"/>
      <c r="F4" s="18"/>
      <c r="G4" s="18"/>
      <c r="H4" s="22" t="s">
        <v>243</v>
      </c>
      <c r="I4" s="18"/>
      <c r="J4" s="18"/>
      <c r="K4" s="18"/>
    </row>
    <row r="5" spans="1:14" ht="18.75" x14ac:dyDescent="0.3">
      <c r="A5" s="17" t="s">
        <v>28</v>
      </c>
      <c r="B5" s="1"/>
      <c r="C5" s="1"/>
      <c r="D5" s="1"/>
      <c r="E5" s="1"/>
      <c r="F5" s="1"/>
      <c r="G5" s="1"/>
      <c r="H5" s="1"/>
      <c r="I5" s="1"/>
      <c r="J5" s="1"/>
      <c r="K5" s="1" t="s">
        <v>217</v>
      </c>
    </row>
    <row r="6" spans="1:14" ht="18.75" x14ac:dyDescent="0.3">
      <c r="A6" s="3" t="s">
        <v>2</v>
      </c>
      <c r="B6" s="3"/>
      <c r="C6" s="3"/>
      <c r="D6" s="19">
        <v>742</v>
      </c>
      <c r="E6" s="3"/>
      <c r="F6" s="3"/>
      <c r="G6" s="3"/>
      <c r="H6" s="3"/>
      <c r="I6" s="3"/>
      <c r="J6" s="3"/>
      <c r="K6" s="7" t="s">
        <v>229</v>
      </c>
      <c r="L6" s="3"/>
      <c r="M6" s="3"/>
      <c r="N6" s="3"/>
    </row>
    <row r="7" spans="1:14" ht="18.75" x14ac:dyDescent="0.3">
      <c r="A7" s="3" t="s">
        <v>29</v>
      </c>
      <c r="B7" s="3"/>
      <c r="C7" s="3"/>
      <c r="D7" s="19">
        <v>3928.96</v>
      </c>
      <c r="E7" s="3"/>
      <c r="F7" s="3"/>
      <c r="G7" s="3"/>
      <c r="H7" s="3"/>
      <c r="I7" s="3"/>
      <c r="J7" s="3"/>
      <c r="K7" s="3" t="s">
        <v>234</v>
      </c>
      <c r="L7" s="3"/>
      <c r="M7" s="3"/>
      <c r="N7" s="3"/>
    </row>
    <row r="8" spans="1:14" ht="18.75" x14ac:dyDescent="0.3">
      <c r="A8" s="3" t="s">
        <v>3</v>
      </c>
      <c r="B8" s="3"/>
      <c r="C8" s="3"/>
      <c r="D8" s="19">
        <v>79154.97</v>
      </c>
      <c r="E8" s="3"/>
      <c r="F8" s="3"/>
      <c r="G8" s="3"/>
      <c r="H8" s="3"/>
      <c r="I8" s="3"/>
      <c r="J8" s="3"/>
      <c r="K8" s="3" t="s">
        <v>228</v>
      </c>
      <c r="L8" s="3"/>
      <c r="M8" s="3"/>
      <c r="N8" s="3"/>
    </row>
    <row r="9" spans="1:14" ht="18.75" x14ac:dyDescent="0.3">
      <c r="A9" s="3" t="s">
        <v>0</v>
      </c>
      <c r="B9" s="3"/>
      <c r="C9" s="3"/>
      <c r="D9" s="19">
        <v>8416</v>
      </c>
      <c r="E9" s="3"/>
      <c r="F9" s="3"/>
      <c r="G9" s="3"/>
      <c r="H9" s="3"/>
      <c r="I9" s="3"/>
      <c r="J9" s="3"/>
      <c r="K9" s="3" t="s">
        <v>218</v>
      </c>
      <c r="L9" s="3"/>
      <c r="M9" s="3"/>
      <c r="N9" s="3"/>
    </row>
    <row r="10" spans="1:14" ht="18.75" x14ac:dyDescent="0.3">
      <c r="A10" s="3" t="s">
        <v>7</v>
      </c>
      <c r="B10" s="3"/>
      <c r="C10" s="3"/>
      <c r="D10" s="19">
        <v>24501</v>
      </c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8.75" x14ac:dyDescent="0.3">
      <c r="A11" s="3" t="s">
        <v>5</v>
      </c>
      <c r="B11" s="3"/>
      <c r="C11" s="3"/>
      <c r="D11" s="19">
        <v>38.99</v>
      </c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8.75" x14ac:dyDescent="0.3">
      <c r="A12" s="3" t="s">
        <v>26</v>
      </c>
      <c r="B12" s="3"/>
      <c r="C12" s="3"/>
      <c r="D12" s="19">
        <v>30000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8.75" x14ac:dyDescent="0.3">
      <c r="A13" s="3" t="s">
        <v>8</v>
      </c>
      <c r="B13" s="3"/>
      <c r="C13" s="3"/>
      <c r="D13" s="19">
        <v>22296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8.75" x14ac:dyDescent="0.3">
      <c r="A14" s="3" t="s">
        <v>9</v>
      </c>
      <c r="B14" s="3"/>
      <c r="C14" s="3"/>
      <c r="D14" s="19">
        <v>47540.57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8.75" x14ac:dyDescent="0.3">
      <c r="A15" s="3" t="s">
        <v>10</v>
      </c>
      <c r="B15" s="3"/>
      <c r="C15" s="3"/>
      <c r="D15" s="19">
        <v>9288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8.75" x14ac:dyDescent="0.3">
      <c r="A16" s="3" t="s">
        <v>11</v>
      </c>
      <c r="B16" s="3"/>
      <c r="C16" s="3"/>
      <c r="D16" s="19">
        <v>43910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8.75" x14ac:dyDescent="0.3">
      <c r="A17" s="3" t="s">
        <v>12</v>
      </c>
      <c r="B17" s="3"/>
      <c r="C17" s="3"/>
      <c r="D17" s="19">
        <v>4439.63</v>
      </c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8.75" x14ac:dyDescent="0.3">
      <c r="A18" s="3" t="s">
        <v>13</v>
      </c>
      <c r="B18" s="3"/>
      <c r="C18" s="3"/>
      <c r="D18" s="19">
        <v>2454.48</v>
      </c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8.75" x14ac:dyDescent="0.3">
      <c r="A19" s="3" t="s">
        <v>14</v>
      </c>
      <c r="B19" s="3"/>
      <c r="C19" s="3"/>
      <c r="D19" s="19">
        <v>2945</v>
      </c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8.75" x14ac:dyDescent="0.3">
      <c r="A20" s="7" t="s">
        <v>241</v>
      </c>
      <c r="B20" s="3"/>
      <c r="C20" s="3"/>
      <c r="D20" s="19">
        <v>1918</v>
      </c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8.75" x14ac:dyDescent="0.3">
      <c r="A21" s="7" t="s">
        <v>242</v>
      </c>
      <c r="B21" s="3"/>
      <c r="C21" s="3"/>
      <c r="D21" s="19">
        <v>3530</v>
      </c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8.75" x14ac:dyDescent="0.3">
      <c r="A22" s="8" t="s">
        <v>16</v>
      </c>
      <c r="B22" s="8"/>
      <c r="C22" s="8"/>
      <c r="D22" s="12">
        <f>SUM(D6:D21)</f>
        <v>285103.59999999998</v>
      </c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8.75" x14ac:dyDescent="0.3">
      <c r="A23" s="8" t="s">
        <v>240</v>
      </c>
      <c r="B23" s="8"/>
      <c r="C23" s="8"/>
      <c r="D23" s="14">
        <f>D4-D22</f>
        <v>-108575.33073999998</v>
      </c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8.75" x14ac:dyDescent="0.3">
      <c r="A24" s="24" t="s">
        <v>17</v>
      </c>
      <c r="B24" s="25"/>
      <c r="C24" s="25"/>
      <c r="D24" s="25"/>
      <c r="E24" s="25"/>
      <c r="F24" s="25"/>
      <c r="G24" s="25"/>
      <c r="H24" s="25"/>
      <c r="I24" s="25"/>
      <c r="J24" s="25"/>
      <c r="K24" s="26"/>
      <c r="L24" s="3"/>
      <c r="M24" s="3"/>
      <c r="N24" s="3"/>
    </row>
    <row r="25" spans="1:14" ht="18.75" x14ac:dyDescent="0.3">
      <c r="A25" s="3" t="s">
        <v>18</v>
      </c>
      <c r="B25" s="3" t="s">
        <v>19</v>
      </c>
      <c r="C25" s="3"/>
      <c r="D25" s="3" t="s">
        <v>20</v>
      </c>
      <c r="E25" s="3"/>
      <c r="F25" s="3" t="s">
        <v>21</v>
      </c>
      <c r="G25" s="3"/>
      <c r="H25" s="3"/>
      <c r="I25" s="3" t="s">
        <v>22</v>
      </c>
      <c r="J25" s="3"/>
      <c r="K25" s="3"/>
      <c r="L25" s="3"/>
      <c r="M25" s="3"/>
      <c r="N25" s="3"/>
    </row>
    <row r="26" spans="1:14" ht="18.75" x14ac:dyDescent="0.3">
      <c r="A26" s="5" t="s">
        <v>41</v>
      </c>
      <c r="B26" s="3">
        <v>166</v>
      </c>
      <c r="C26" s="3" t="s">
        <v>42</v>
      </c>
      <c r="D26" s="19">
        <v>60</v>
      </c>
      <c r="E26" s="19"/>
      <c r="F26" s="19">
        <v>124.18</v>
      </c>
      <c r="G26" s="19"/>
      <c r="H26" s="3" t="s">
        <v>42</v>
      </c>
      <c r="I26" s="19" t="s">
        <v>43</v>
      </c>
      <c r="J26" s="3"/>
      <c r="K26" s="3" t="s">
        <v>80</v>
      </c>
      <c r="L26" s="3"/>
      <c r="M26" s="3"/>
      <c r="N26" s="3"/>
    </row>
    <row r="27" spans="1:14" ht="17.25" customHeight="1" x14ac:dyDescent="0.3">
      <c r="A27" s="5" t="s">
        <v>44</v>
      </c>
      <c r="B27" s="3">
        <v>166</v>
      </c>
      <c r="C27" s="3" t="s">
        <v>42</v>
      </c>
      <c r="D27" s="19">
        <v>6</v>
      </c>
      <c r="E27" s="19"/>
      <c r="F27" s="19">
        <v>147</v>
      </c>
      <c r="G27" s="19"/>
      <c r="H27" s="3" t="s">
        <v>42</v>
      </c>
      <c r="I27" s="19">
        <v>882</v>
      </c>
      <c r="J27" s="3"/>
      <c r="K27" s="3" t="s">
        <v>80</v>
      </c>
      <c r="L27" s="3"/>
      <c r="M27" s="3"/>
      <c r="N27" s="3"/>
    </row>
    <row r="28" spans="1:14" ht="18" customHeight="1" x14ac:dyDescent="0.3">
      <c r="A28" s="5" t="s">
        <v>45</v>
      </c>
      <c r="B28" s="3"/>
      <c r="C28" s="3" t="s">
        <v>46</v>
      </c>
      <c r="D28" s="19">
        <v>2.5</v>
      </c>
      <c r="E28" s="19"/>
      <c r="F28" s="19">
        <v>92.24</v>
      </c>
      <c r="G28" s="19"/>
      <c r="H28" s="3" t="s">
        <v>46</v>
      </c>
      <c r="I28" s="19">
        <v>230.6</v>
      </c>
      <c r="J28" s="3"/>
      <c r="K28" s="3" t="s">
        <v>80</v>
      </c>
      <c r="L28" s="3"/>
      <c r="M28" s="3"/>
      <c r="N28" s="3"/>
    </row>
    <row r="29" spans="1:14" ht="37.5" x14ac:dyDescent="0.3">
      <c r="A29" s="5" t="s">
        <v>47</v>
      </c>
      <c r="B29" s="3">
        <v>166</v>
      </c>
      <c r="C29" s="3" t="s">
        <v>42</v>
      </c>
      <c r="D29" s="19">
        <v>7.5</v>
      </c>
      <c r="E29" s="19"/>
      <c r="F29" s="19">
        <v>34.840000000000003</v>
      </c>
      <c r="G29" s="19"/>
      <c r="H29" s="3" t="s">
        <v>42</v>
      </c>
      <c r="I29" s="19">
        <v>261.3</v>
      </c>
      <c r="J29" s="3"/>
      <c r="K29" s="3" t="s">
        <v>55</v>
      </c>
      <c r="L29" s="3"/>
      <c r="M29" s="3"/>
      <c r="N29" s="3"/>
    </row>
    <row r="30" spans="1:14" ht="37.5" x14ac:dyDescent="0.3">
      <c r="A30" s="5" t="s">
        <v>48</v>
      </c>
      <c r="B30" s="3">
        <v>166</v>
      </c>
      <c r="C30" s="3" t="s">
        <v>42</v>
      </c>
      <c r="D30" s="19">
        <v>40</v>
      </c>
      <c r="E30" s="19"/>
      <c r="F30" s="19">
        <v>14.12</v>
      </c>
      <c r="G30" s="19"/>
      <c r="H30" s="3" t="s">
        <v>42</v>
      </c>
      <c r="I30" s="19">
        <v>564.79999999999995</v>
      </c>
      <c r="J30" s="3"/>
      <c r="K30" s="3" t="s">
        <v>80</v>
      </c>
      <c r="L30" s="3"/>
      <c r="M30" s="3"/>
      <c r="N30" s="3"/>
    </row>
    <row r="31" spans="1:14" ht="17.25" customHeight="1" x14ac:dyDescent="0.3">
      <c r="A31" s="5" t="s">
        <v>49</v>
      </c>
      <c r="B31" s="3">
        <v>166</v>
      </c>
      <c r="C31" s="3" t="s">
        <v>42</v>
      </c>
      <c r="D31" s="19">
        <v>30</v>
      </c>
      <c r="E31" s="19"/>
      <c r="F31" s="19">
        <v>20.100000000000001</v>
      </c>
      <c r="G31" s="19"/>
      <c r="H31" s="3" t="s">
        <v>42</v>
      </c>
      <c r="I31" s="19">
        <v>603</v>
      </c>
      <c r="J31" s="3"/>
      <c r="K31" s="3" t="s">
        <v>80</v>
      </c>
      <c r="L31" s="3"/>
      <c r="M31" s="3"/>
      <c r="N31" s="3"/>
    </row>
    <row r="32" spans="1:14" ht="18.75" x14ac:dyDescent="0.3">
      <c r="A32" s="5" t="s">
        <v>50</v>
      </c>
      <c r="B32" s="3">
        <v>166</v>
      </c>
      <c r="C32" s="3" t="s">
        <v>42</v>
      </c>
      <c r="D32" s="19">
        <v>3</v>
      </c>
      <c r="E32" s="19"/>
      <c r="F32" s="19">
        <v>24</v>
      </c>
      <c r="G32" s="19"/>
      <c r="H32" s="3" t="s">
        <v>42</v>
      </c>
      <c r="I32" s="19">
        <v>72</v>
      </c>
      <c r="J32" s="3"/>
      <c r="K32" s="3" t="s">
        <v>55</v>
      </c>
      <c r="L32" s="3"/>
      <c r="M32" s="3"/>
      <c r="N32" s="3"/>
    </row>
    <row r="33" spans="1:14" ht="18.75" x14ac:dyDescent="0.3">
      <c r="A33" s="5" t="s">
        <v>51</v>
      </c>
      <c r="B33" s="3">
        <v>166</v>
      </c>
      <c r="C33" s="3" t="s">
        <v>42</v>
      </c>
      <c r="D33" s="19">
        <v>2</v>
      </c>
      <c r="E33" s="19"/>
      <c r="F33" s="19">
        <v>22.04</v>
      </c>
      <c r="G33" s="19"/>
      <c r="H33" s="3" t="s">
        <v>42</v>
      </c>
      <c r="I33" s="19">
        <v>44.08</v>
      </c>
      <c r="J33" s="3"/>
      <c r="K33" s="3" t="s">
        <v>80</v>
      </c>
      <c r="L33" s="3"/>
      <c r="M33" s="3"/>
      <c r="N33" s="3"/>
    </row>
    <row r="34" spans="1:14" ht="18.75" x14ac:dyDescent="0.3">
      <c r="A34" s="5" t="s">
        <v>52</v>
      </c>
      <c r="B34" s="3">
        <v>166</v>
      </c>
      <c r="C34" s="3" t="s">
        <v>42</v>
      </c>
      <c r="D34" s="19">
        <v>10</v>
      </c>
      <c r="E34" s="19"/>
      <c r="F34" s="19">
        <v>23.92</v>
      </c>
      <c r="G34" s="19"/>
      <c r="H34" s="3" t="s">
        <v>42</v>
      </c>
      <c r="I34" s="19">
        <v>239.2</v>
      </c>
      <c r="J34" s="3"/>
      <c r="K34" s="3" t="s">
        <v>80</v>
      </c>
      <c r="L34" s="3"/>
      <c r="M34" s="3"/>
      <c r="N34" s="3"/>
    </row>
    <row r="35" spans="1:14" ht="18.75" x14ac:dyDescent="0.3">
      <c r="A35" s="5" t="s">
        <v>53</v>
      </c>
      <c r="B35" s="3">
        <v>166</v>
      </c>
      <c r="C35" s="3" t="s">
        <v>42</v>
      </c>
      <c r="D35" s="19">
        <v>1.5</v>
      </c>
      <c r="E35" s="19"/>
      <c r="F35" s="19">
        <v>168.23</v>
      </c>
      <c r="G35" s="19"/>
      <c r="H35" s="3" t="s">
        <v>42</v>
      </c>
      <c r="I35" s="19">
        <v>252.35</v>
      </c>
      <c r="J35" s="3"/>
      <c r="K35" s="3" t="s">
        <v>80</v>
      </c>
      <c r="L35" s="3"/>
      <c r="M35" s="3"/>
      <c r="N35" s="3"/>
    </row>
    <row r="36" spans="1:14" ht="18.75" x14ac:dyDescent="0.3">
      <c r="A36" s="5" t="s">
        <v>54</v>
      </c>
      <c r="B36" s="3">
        <v>166</v>
      </c>
      <c r="C36" s="3" t="s">
        <v>42</v>
      </c>
      <c r="D36" s="19">
        <v>5</v>
      </c>
      <c r="E36" s="19"/>
      <c r="F36" s="19">
        <v>40</v>
      </c>
      <c r="G36" s="19"/>
      <c r="H36" s="3" t="s">
        <v>42</v>
      </c>
      <c r="I36" s="19">
        <v>200</v>
      </c>
      <c r="J36" s="3"/>
      <c r="K36" s="3" t="s">
        <v>55</v>
      </c>
      <c r="L36" s="3"/>
      <c r="M36" s="3"/>
      <c r="N36" s="3"/>
    </row>
    <row r="37" spans="1:14" ht="18.75" x14ac:dyDescent="0.3">
      <c r="A37" s="5" t="s">
        <v>56</v>
      </c>
      <c r="B37" s="3">
        <v>796</v>
      </c>
      <c r="C37" s="3" t="s">
        <v>57</v>
      </c>
      <c r="D37" s="19">
        <v>1</v>
      </c>
      <c r="E37" s="19"/>
      <c r="F37" s="19">
        <v>95</v>
      </c>
      <c r="G37" s="19"/>
      <c r="H37" s="3" t="s">
        <v>57</v>
      </c>
      <c r="I37" s="19">
        <v>95</v>
      </c>
      <c r="J37" s="3"/>
      <c r="K37" s="3" t="s">
        <v>58</v>
      </c>
      <c r="L37" s="3"/>
      <c r="M37" s="3"/>
      <c r="N37" s="3"/>
    </row>
    <row r="38" spans="1:14" ht="18.75" x14ac:dyDescent="0.3">
      <c r="A38" s="5" t="s">
        <v>59</v>
      </c>
      <c r="B38" s="3">
        <v>796</v>
      </c>
      <c r="C38" s="3" t="s">
        <v>57</v>
      </c>
      <c r="D38" s="19">
        <v>2</v>
      </c>
      <c r="E38" s="19"/>
      <c r="F38" s="19">
        <v>15</v>
      </c>
      <c r="G38" s="19"/>
      <c r="H38" s="3" t="s">
        <v>57</v>
      </c>
      <c r="I38" s="19">
        <v>30</v>
      </c>
      <c r="J38" s="3"/>
      <c r="K38" s="3" t="s">
        <v>58</v>
      </c>
      <c r="L38" s="3"/>
      <c r="M38" s="3"/>
      <c r="N38" s="3"/>
    </row>
    <row r="39" spans="1:14" ht="18.75" x14ac:dyDescent="0.3">
      <c r="A39" s="5" t="s">
        <v>60</v>
      </c>
      <c r="B39" s="3">
        <v>796</v>
      </c>
      <c r="C39" s="3" t="s">
        <v>57</v>
      </c>
      <c r="D39" s="19">
        <v>11</v>
      </c>
      <c r="E39" s="19"/>
      <c r="F39" s="19">
        <v>22</v>
      </c>
      <c r="G39" s="19"/>
      <c r="H39" s="3" t="s">
        <v>57</v>
      </c>
      <c r="I39" s="19">
        <v>242</v>
      </c>
      <c r="J39" s="3"/>
      <c r="K39" s="3" t="s">
        <v>29</v>
      </c>
      <c r="L39" s="3"/>
      <c r="M39" s="3"/>
      <c r="N39" s="3"/>
    </row>
    <row r="40" spans="1:14" ht="17.25" customHeight="1" x14ac:dyDescent="0.3">
      <c r="A40" s="5" t="s">
        <v>61</v>
      </c>
      <c r="B40" s="3">
        <v>796</v>
      </c>
      <c r="C40" s="3" t="s">
        <v>57</v>
      </c>
      <c r="D40" s="19">
        <v>3</v>
      </c>
      <c r="E40" s="19"/>
      <c r="F40" s="19">
        <v>24.3</v>
      </c>
      <c r="G40" s="19"/>
      <c r="H40" s="3" t="s">
        <v>57</v>
      </c>
      <c r="I40" s="19">
        <v>72.900000000000006</v>
      </c>
      <c r="J40" s="3"/>
      <c r="K40" s="3" t="s">
        <v>29</v>
      </c>
      <c r="L40" s="3"/>
      <c r="M40" s="3"/>
      <c r="N40" s="3"/>
    </row>
    <row r="41" spans="1:14" ht="18.75" x14ac:dyDescent="0.3">
      <c r="A41" s="5" t="s">
        <v>62</v>
      </c>
      <c r="B41" s="3">
        <v>166</v>
      </c>
      <c r="C41" s="3" t="s">
        <v>42</v>
      </c>
      <c r="D41" s="19">
        <v>1</v>
      </c>
      <c r="E41" s="19"/>
      <c r="F41" s="19">
        <v>195.5</v>
      </c>
      <c r="G41" s="19"/>
      <c r="H41" s="3" t="s">
        <v>42</v>
      </c>
      <c r="I41" s="19">
        <v>195.5</v>
      </c>
      <c r="J41" s="3"/>
      <c r="K41" s="3" t="s">
        <v>29</v>
      </c>
      <c r="L41" s="3"/>
      <c r="M41" s="3"/>
      <c r="N41" s="3"/>
    </row>
    <row r="42" spans="1:14" ht="18.75" x14ac:dyDescent="0.3">
      <c r="A42" s="5" t="s">
        <v>63</v>
      </c>
      <c r="B42" s="3">
        <v>113</v>
      </c>
      <c r="C42" s="3" t="s">
        <v>64</v>
      </c>
      <c r="D42" s="19">
        <v>1</v>
      </c>
      <c r="E42" s="19"/>
      <c r="F42" s="19">
        <v>55.56</v>
      </c>
      <c r="G42" s="19"/>
      <c r="H42" s="3" t="s">
        <v>64</v>
      </c>
      <c r="I42" s="19">
        <v>55.56</v>
      </c>
      <c r="J42" s="3"/>
      <c r="K42" s="3" t="s">
        <v>29</v>
      </c>
      <c r="L42" s="3"/>
      <c r="M42" s="3"/>
      <c r="N42" s="3"/>
    </row>
    <row r="43" spans="1:14" ht="18.75" x14ac:dyDescent="0.3">
      <c r="A43" s="5" t="s">
        <v>65</v>
      </c>
      <c r="B43" s="3">
        <v>796</v>
      </c>
      <c r="C43" s="3" t="s">
        <v>57</v>
      </c>
      <c r="D43" s="19">
        <v>1</v>
      </c>
      <c r="E43" s="19"/>
      <c r="F43" s="19">
        <v>470</v>
      </c>
      <c r="G43" s="19"/>
      <c r="H43" s="3" t="s">
        <v>57</v>
      </c>
      <c r="I43" s="19">
        <v>470</v>
      </c>
      <c r="J43" s="3"/>
      <c r="K43" s="3" t="s">
        <v>66</v>
      </c>
      <c r="L43" s="3"/>
      <c r="M43" s="3"/>
      <c r="N43" s="3"/>
    </row>
    <row r="44" spans="1:14" ht="18.75" x14ac:dyDescent="0.3">
      <c r="A44" s="3" t="s">
        <v>67</v>
      </c>
      <c r="B44" s="3">
        <v>6</v>
      </c>
      <c r="C44" s="3" t="s">
        <v>68</v>
      </c>
      <c r="D44" s="19">
        <v>1</v>
      </c>
      <c r="E44" s="19"/>
      <c r="F44" s="19">
        <v>90</v>
      </c>
      <c r="G44" s="19"/>
      <c r="H44" s="3" t="s">
        <v>68</v>
      </c>
      <c r="I44" s="19">
        <v>90</v>
      </c>
      <c r="J44" s="3"/>
      <c r="K44" s="3" t="s">
        <v>66</v>
      </c>
    </row>
    <row r="45" spans="1:14" ht="18.75" x14ac:dyDescent="0.3">
      <c r="A45" s="3" t="s">
        <v>69</v>
      </c>
      <c r="B45" s="3">
        <v>796</v>
      </c>
      <c r="C45" s="3" t="s">
        <v>57</v>
      </c>
      <c r="D45" s="19">
        <v>3</v>
      </c>
      <c r="E45" s="19"/>
      <c r="F45" s="19">
        <v>345</v>
      </c>
      <c r="G45" s="19"/>
      <c r="H45" s="3" t="s">
        <v>57</v>
      </c>
      <c r="I45" s="19" t="s">
        <v>70</v>
      </c>
      <c r="J45" s="3"/>
      <c r="K45" s="3" t="s">
        <v>66</v>
      </c>
    </row>
    <row r="46" spans="1:14" ht="18.75" x14ac:dyDescent="0.3">
      <c r="A46" s="3" t="s">
        <v>71</v>
      </c>
      <c r="B46" s="3">
        <v>166</v>
      </c>
      <c r="C46" s="3" t="s">
        <v>42</v>
      </c>
      <c r="D46" s="19">
        <v>3.6</v>
      </c>
      <c r="E46" s="19"/>
      <c r="F46" s="19">
        <v>169.17</v>
      </c>
      <c r="G46" s="19"/>
      <c r="H46" s="3" t="s">
        <v>42</v>
      </c>
      <c r="I46" s="19">
        <v>609.01</v>
      </c>
      <c r="J46" s="3"/>
      <c r="K46" s="3" t="s">
        <v>72</v>
      </c>
    </row>
    <row r="47" spans="1:14" ht="18.75" x14ac:dyDescent="0.3">
      <c r="A47" s="3" t="s">
        <v>63</v>
      </c>
      <c r="B47" s="3">
        <v>113</v>
      </c>
      <c r="C47" s="3" t="s">
        <v>64</v>
      </c>
      <c r="D47" s="19">
        <v>0.9</v>
      </c>
      <c r="E47" s="19"/>
      <c r="F47" s="19">
        <v>55.56</v>
      </c>
      <c r="G47" s="19"/>
      <c r="H47" s="3" t="s">
        <v>64</v>
      </c>
      <c r="I47" s="19">
        <v>50</v>
      </c>
      <c r="J47" s="3"/>
      <c r="K47" s="3" t="s">
        <v>72</v>
      </c>
    </row>
    <row r="48" spans="1:14" ht="18.75" x14ac:dyDescent="0.3">
      <c r="A48" s="3" t="s">
        <v>73</v>
      </c>
      <c r="B48" s="3"/>
      <c r="C48" s="3" t="s">
        <v>46</v>
      </c>
      <c r="D48" s="19">
        <v>5</v>
      </c>
      <c r="E48" s="19"/>
      <c r="F48" s="19">
        <v>42.51</v>
      </c>
      <c r="G48" s="19"/>
      <c r="H48" s="3" t="s">
        <v>46</v>
      </c>
      <c r="I48" s="19">
        <v>212.55</v>
      </c>
      <c r="J48" s="3"/>
      <c r="K48" s="3" t="s">
        <v>74</v>
      </c>
    </row>
    <row r="49" spans="1:11" ht="18.75" x14ac:dyDescent="0.3">
      <c r="A49" s="3" t="s">
        <v>75</v>
      </c>
      <c r="B49" s="3">
        <v>796</v>
      </c>
      <c r="C49" s="3" t="s">
        <v>57</v>
      </c>
      <c r="D49" s="19">
        <v>1</v>
      </c>
      <c r="E49" s="19"/>
      <c r="F49" s="19">
        <v>209</v>
      </c>
      <c r="G49" s="19"/>
      <c r="H49" s="3" t="s">
        <v>57</v>
      </c>
      <c r="I49" s="19">
        <v>209</v>
      </c>
      <c r="J49" s="3"/>
      <c r="K49" s="3" t="s">
        <v>76</v>
      </c>
    </row>
    <row r="50" spans="1:11" ht="18.75" x14ac:dyDescent="0.3">
      <c r="A50" s="3" t="s">
        <v>77</v>
      </c>
      <c r="B50" s="3">
        <v>796</v>
      </c>
      <c r="C50" s="3" t="s">
        <v>57</v>
      </c>
      <c r="D50" s="19">
        <v>1</v>
      </c>
      <c r="E50" s="19"/>
      <c r="F50" s="19">
        <v>105</v>
      </c>
      <c r="G50" s="19"/>
      <c r="H50" s="3" t="s">
        <v>57</v>
      </c>
      <c r="I50" s="19">
        <v>105</v>
      </c>
      <c r="J50" s="3"/>
      <c r="K50" s="3" t="s">
        <v>76</v>
      </c>
    </row>
    <row r="51" spans="1:11" ht="18.75" x14ac:dyDescent="0.3">
      <c r="A51" s="3" t="s">
        <v>78</v>
      </c>
      <c r="B51" s="3">
        <v>796</v>
      </c>
      <c r="C51" s="3" t="s">
        <v>57</v>
      </c>
      <c r="D51" s="19">
        <v>1</v>
      </c>
      <c r="E51" s="19"/>
      <c r="F51" s="19">
        <v>460</v>
      </c>
      <c r="G51" s="19"/>
      <c r="H51" s="3" t="s">
        <v>57</v>
      </c>
      <c r="I51" s="19">
        <v>460</v>
      </c>
      <c r="J51" s="3"/>
      <c r="K51" s="3" t="s">
        <v>76</v>
      </c>
    </row>
    <row r="52" spans="1:11" ht="18.75" x14ac:dyDescent="0.3">
      <c r="A52" s="3" t="s">
        <v>79</v>
      </c>
      <c r="B52" s="3">
        <v>796</v>
      </c>
      <c r="C52" s="3" t="s">
        <v>57</v>
      </c>
      <c r="D52" s="19">
        <v>3</v>
      </c>
      <c r="E52" s="19"/>
      <c r="F52" s="19">
        <v>13</v>
      </c>
      <c r="G52" s="19"/>
      <c r="H52" s="3" t="s">
        <v>57</v>
      </c>
      <c r="I52" s="19">
        <v>39</v>
      </c>
      <c r="J52" s="3"/>
      <c r="K52" s="3" t="s">
        <v>5</v>
      </c>
    </row>
  </sheetData>
  <mergeCells count="2">
    <mergeCell ref="A24:K24"/>
    <mergeCell ref="A1:K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workbookViewId="0">
      <selection activeCell="H4" sqref="H4"/>
    </sheetView>
  </sheetViews>
  <sheetFormatPr defaultRowHeight="15" x14ac:dyDescent="0.25"/>
  <cols>
    <col min="1" max="1" width="46.7109375" customWidth="1"/>
    <col min="2" max="2" width="9.140625" hidden="1" customWidth="1"/>
    <col min="3" max="3" width="12" hidden="1" customWidth="1"/>
    <col min="4" max="4" width="12" customWidth="1"/>
    <col min="5" max="7" width="0.140625" hidden="1" customWidth="1"/>
    <col min="8" max="8" width="6.7109375" customWidth="1"/>
    <col min="9" max="9" width="9.5703125" customWidth="1"/>
    <col min="10" max="10" width="14.42578125" hidden="1" customWidth="1"/>
    <col min="11" max="11" width="41.28515625" customWidth="1"/>
    <col min="12" max="14" width="9.140625" hidden="1" customWidth="1"/>
  </cols>
  <sheetData>
    <row r="1" spans="1:14" ht="15.75" x14ac:dyDescent="0.25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4" ht="15.75" x14ac:dyDescent="0.25">
      <c r="A2" s="18" t="s">
        <v>214</v>
      </c>
      <c r="B2" s="18"/>
      <c r="C2" s="18"/>
      <c r="D2" s="18">
        <v>1276.5</v>
      </c>
      <c r="E2" s="18"/>
      <c r="F2" s="18"/>
      <c r="G2" s="18"/>
      <c r="H2" s="18"/>
      <c r="I2" s="18"/>
      <c r="J2" s="18"/>
      <c r="K2" s="18"/>
    </row>
    <row r="3" spans="1:14" ht="15.75" x14ac:dyDescent="0.25">
      <c r="A3" s="18" t="s">
        <v>215</v>
      </c>
      <c r="B3" s="18"/>
      <c r="C3" s="18"/>
      <c r="D3" s="18">
        <v>12.11</v>
      </c>
      <c r="E3" s="18"/>
      <c r="F3" s="18"/>
      <c r="G3" s="18"/>
      <c r="H3" s="18"/>
      <c r="I3" s="18"/>
      <c r="J3" s="18"/>
      <c r="K3" s="18"/>
    </row>
    <row r="4" spans="1:14" ht="15.75" x14ac:dyDescent="0.25">
      <c r="A4" s="18" t="s">
        <v>216</v>
      </c>
      <c r="B4" s="18"/>
      <c r="C4" s="18"/>
      <c r="D4" s="21">
        <f>D2*D3*12/100*95</f>
        <v>176225.93099999998</v>
      </c>
      <c r="E4" s="18"/>
      <c r="F4" s="18"/>
      <c r="G4" s="18"/>
      <c r="H4" s="22" t="s">
        <v>243</v>
      </c>
      <c r="I4" s="18"/>
      <c r="J4" s="18"/>
      <c r="K4" s="18"/>
    </row>
    <row r="5" spans="1:14" ht="18.75" x14ac:dyDescent="0.3">
      <c r="A5" s="4" t="s">
        <v>30</v>
      </c>
      <c r="B5" s="3"/>
      <c r="C5" s="3"/>
      <c r="D5" s="3"/>
      <c r="E5" s="3"/>
      <c r="F5" s="3"/>
      <c r="G5" s="3"/>
      <c r="H5" s="3"/>
      <c r="I5" s="3"/>
      <c r="J5" s="3"/>
      <c r="K5" s="2" t="s">
        <v>217</v>
      </c>
      <c r="L5" s="3"/>
      <c r="M5" s="3"/>
      <c r="N5" s="3"/>
    </row>
    <row r="6" spans="1:14" ht="18.75" customHeight="1" x14ac:dyDescent="0.3">
      <c r="A6" s="9" t="s">
        <v>1</v>
      </c>
      <c r="B6" s="7"/>
      <c r="C6" s="7"/>
      <c r="D6" s="11">
        <v>31337.07</v>
      </c>
      <c r="E6" s="7"/>
      <c r="F6" s="7"/>
      <c r="G6" s="7"/>
      <c r="H6" s="7"/>
      <c r="I6" s="7"/>
      <c r="J6" s="7"/>
      <c r="K6" s="7" t="s">
        <v>227</v>
      </c>
      <c r="L6" s="3"/>
      <c r="M6" s="3"/>
      <c r="N6" s="3"/>
    </row>
    <row r="7" spans="1:14" ht="18.75" x14ac:dyDescent="0.3">
      <c r="A7" s="9" t="s">
        <v>2</v>
      </c>
      <c r="B7" s="7"/>
      <c r="C7" s="7"/>
      <c r="D7" s="11">
        <v>2227</v>
      </c>
      <c r="E7" s="7"/>
      <c r="F7" s="7"/>
      <c r="G7" s="7"/>
      <c r="H7" s="7"/>
      <c r="I7" s="7"/>
      <c r="J7" s="7"/>
      <c r="K7" s="7" t="s">
        <v>229</v>
      </c>
      <c r="L7" s="3"/>
      <c r="M7" s="3"/>
      <c r="N7" s="3"/>
    </row>
    <row r="8" spans="1:14" ht="18.75" x14ac:dyDescent="0.3">
      <c r="A8" s="9" t="s">
        <v>31</v>
      </c>
      <c r="B8" s="7"/>
      <c r="C8" s="7"/>
      <c r="D8" s="11">
        <v>15080.63</v>
      </c>
      <c r="E8" s="7"/>
      <c r="F8" s="7"/>
      <c r="G8" s="7"/>
      <c r="H8" s="7"/>
      <c r="I8" s="7"/>
      <c r="J8" s="7"/>
      <c r="K8" s="7" t="s">
        <v>231</v>
      </c>
      <c r="L8" s="3"/>
      <c r="M8" s="3"/>
      <c r="N8" s="3"/>
    </row>
    <row r="9" spans="1:14" ht="18.75" x14ac:dyDescent="0.3">
      <c r="A9" s="9" t="s">
        <v>25</v>
      </c>
      <c r="B9" s="7"/>
      <c r="C9" s="7"/>
      <c r="D9" s="11">
        <v>156000</v>
      </c>
      <c r="E9" s="7"/>
      <c r="F9" s="7"/>
      <c r="G9" s="7"/>
      <c r="H9" s="7"/>
      <c r="I9" s="7"/>
      <c r="J9" s="7"/>
      <c r="K9" s="7" t="s">
        <v>237</v>
      </c>
      <c r="L9" s="3"/>
      <c r="M9" s="3"/>
      <c r="N9" s="3"/>
    </row>
    <row r="10" spans="1:14" ht="18.75" x14ac:dyDescent="0.3">
      <c r="A10" s="9" t="s">
        <v>3</v>
      </c>
      <c r="B10" s="7"/>
      <c r="C10" s="7"/>
      <c r="D10" s="11">
        <v>88300.93</v>
      </c>
      <c r="E10" s="7"/>
      <c r="F10" s="7"/>
      <c r="G10" s="7"/>
      <c r="H10" s="7"/>
      <c r="I10" s="7"/>
      <c r="J10" s="7"/>
      <c r="K10" s="7" t="s">
        <v>235</v>
      </c>
      <c r="L10" s="3"/>
      <c r="M10" s="3"/>
      <c r="N10" s="3"/>
    </row>
    <row r="11" spans="1:14" ht="18.75" x14ac:dyDescent="0.3">
      <c r="A11" s="9" t="s">
        <v>0</v>
      </c>
      <c r="B11" s="7"/>
      <c r="C11" s="7"/>
      <c r="D11" s="11">
        <v>1170.74</v>
      </c>
      <c r="E11" s="7"/>
      <c r="F11" s="7"/>
      <c r="G11" s="7"/>
      <c r="H11" s="7"/>
      <c r="I11" s="7"/>
      <c r="J11" s="7"/>
      <c r="K11" s="7" t="s">
        <v>219</v>
      </c>
      <c r="L11" s="3"/>
      <c r="M11" s="3"/>
      <c r="N11" s="3"/>
    </row>
    <row r="12" spans="1:14" ht="18.75" x14ac:dyDescent="0.3">
      <c r="A12" s="9" t="s">
        <v>24</v>
      </c>
      <c r="B12" s="7"/>
      <c r="C12" s="7"/>
      <c r="D12" s="11">
        <v>213</v>
      </c>
      <c r="E12" s="7"/>
      <c r="F12" s="7"/>
      <c r="G12" s="7"/>
      <c r="H12" s="7"/>
      <c r="I12" s="7"/>
      <c r="J12" s="7"/>
      <c r="K12" s="7" t="s">
        <v>224</v>
      </c>
      <c r="L12" s="3"/>
      <c r="M12" s="3"/>
      <c r="N12" s="3"/>
    </row>
    <row r="13" spans="1:14" ht="18.75" x14ac:dyDescent="0.3">
      <c r="A13" s="9" t="s">
        <v>32</v>
      </c>
      <c r="B13" s="7"/>
      <c r="C13" s="7"/>
      <c r="D13" s="11">
        <v>5831</v>
      </c>
      <c r="E13" s="7"/>
      <c r="F13" s="7"/>
      <c r="G13" s="7"/>
      <c r="H13" s="7"/>
      <c r="I13" s="7"/>
      <c r="J13" s="7"/>
      <c r="K13" s="7" t="s">
        <v>231</v>
      </c>
      <c r="L13" s="3"/>
      <c r="M13" s="3"/>
      <c r="N13" s="3"/>
    </row>
    <row r="14" spans="1:14" ht="18.75" x14ac:dyDescent="0.3">
      <c r="A14" s="9" t="s">
        <v>7</v>
      </c>
      <c r="B14" s="7"/>
      <c r="C14" s="7"/>
      <c r="D14" s="11">
        <v>24442</v>
      </c>
      <c r="E14" s="7"/>
      <c r="F14" s="7"/>
      <c r="G14" s="7"/>
      <c r="H14" s="7"/>
      <c r="I14" s="7"/>
      <c r="J14" s="7"/>
      <c r="K14" s="7"/>
      <c r="L14" s="3"/>
      <c r="M14" s="3"/>
      <c r="N14" s="3"/>
    </row>
    <row r="15" spans="1:14" ht="18.75" x14ac:dyDescent="0.3">
      <c r="A15" s="9" t="s">
        <v>5</v>
      </c>
      <c r="B15" s="7"/>
      <c r="C15" s="7"/>
      <c r="D15" s="11">
        <v>38.99</v>
      </c>
      <c r="E15" s="7"/>
      <c r="F15" s="7"/>
      <c r="G15" s="7"/>
      <c r="H15" s="7"/>
      <c r="I15" s="7"/>
      <c r="J15" s="7"/>
      <c r="K15" s="7"/>
      <c r="L15" s="3"/>
      <c r="M15" s="3"/>
      <c r="N15" s="3"/>
    </row>
    <row r="16" spans="1:14" ht="18.75" x14ac:dyDescent="0.3">
      <c r="A16" s="9" t="s">
        <v>6</v>
      </c>
      <c r="B16" s="7"/>
      <c r="C16" s="7"/>
      <c r="D16" s="11">
        <v>13</v>
      </c>
      <c r="E16" s="7"/>
      <c r="F16" s="7"/>
      <c r="G16" s="7"/>
      <c r="H16" s="7"/>
      <c r="I16" s="7"/>
      <c r="J16" s="7"/>
      <c r="K16" s="7"/>
      <c r="L16" s="3"/>
      <c r="M16" s="3"/>
      <c r="N16" s="3"/>
    </row>
    <row r="17" spans="1:14" ht="18.75" x14ac:dyDescent="0.3">
      <c r="A17" s="9" t="s">
        <v>8</v>
      </c>
      <c r="B17" s="7"/>
      <c r="C17" s="7"/>
      <c r="D17" s="11">
        <v>22236</v>
      </c>
      <c r="E17" s="7"/>
      <c r="F17" s="7"/>
      <c r="G17" s="7"/>
      <c r="H17" s="7"/>
      <c r="I17" s="7"/>
      <c r="J17" s="7"/>
      <c r="K17" s="7"/>
      <c r="L17" s="3"/>
      <c r="M17" s="3"/>
      <c r="N17" s="3"/>
    </row>
    <row r="18" spans="1:14" ht="18.75" x14ac:dyDescent="0.3">
      <c r="A18" s="9" t="s">
        <v>9</v>
      </c>
      <c r="B18" s="7"/>
      <c r="C18" s="7"/>
      <c r="D18" s="11">
        <v>47198</v>
      </c>
      <c r="E18" s="7"/>
      <c r="F18" s="7"/>
      <c r="G18" s="7"/>
      <c r="H18" s="7"/>
      <c r="I18" s="7"/>
      <c r="J18" s="7"/>
      <c r="K18" s="7"/>
      <c r="L18" s="3"/>
      <c r="M18" s="3"/>
      <c r="N18" s="3"/>
    </row>
    <row r="19" spans="1:14" ht="18.75" x14ac:dyDescent="0.3">
      <c r="A19" s="9" t="s">
        <v>10</v>
      </c>
      <c r="B19" s="7"/>
      <c r="C19" s="7"/>
      <c r="D19" s="11">
        <v>9264</v>
      </c>
      <c r="E19" s="7"/>
      <c r="F19" s="7"/>
      <c r="G19" s="7"/>
      <c r="H19" s="7"/>
      <c r="I19" s="7"/>
      <c r="J19" s="7"/>
      <c r="K19" s="7"/>
      <c r="L19" s="3"/>
      <c r="M19" s="3"/>
      <c r="N19" s="3"/>
    </row>
    <row r="20" spans="1:14" ht="18.75" x14ac:dyDescent="0.3">
      <c r="A20" s="9" t="s">
        <v>11</v>
      </c>
      <c r="B20" s="7"/>
      <c r="C20" s="7"/>
      <c r="D20" s="11">
        <v>43791</v>
      </c>
      <c r="E20" s="7"/>
      <c r="F20" s="7"/>
      <c r="G20" s="7"/>
      <c r="H20" s="7"/>
      <c r="I20" s="7"/>
      <c r="J20" s="7"/>
      <c r="K20" s="7"/>
      <c r="L20" s="3"/>
      <c r="M20" s="3"/>
      <c r="N20" s="3"/>
    </row>
    <row r="21" spans="1:14" ht="18.75" x14ac:dyDescent="0.3">
      <c r="A21" s="9" t="s">
        <v>12</v>
      </c>
      <c r="B21" s="7"/>
      <c r="C21" s="7"/>
      <c r="D21" s="11">
        <v>4438.59</v>
      </c>
      <c r="E21" s="7"/>
      <c r="F21" s="7"/>
      <c r="G21" s="7"/>
      <c r="H21" s="7"/>
      <c r="I21" s="7"/>
      <c r="J21" s="7"/>
      <c r="K21" s="7"/>
      <c r="L21" s="3"/>
      <c r="M21" s="3"/>
      <c r="N21" s="3"/>
    </row>
    <row r="22" spans="1:14" ht="18.75" x14ac:dyDescent="0.3">
      <c r="A22" s="9" t="s">
        <v>13</v>
      </c>
      <c r="B22" s="7"/>
      <c r="C22" s="7"/>
      <c r="D22" s="11">
        <v>2448.36</v>
      </c>
      <c r="E22" s="7"/>
      <c r="F22" s="7"/>
      <c r="G22" s="7"/>
      <c r="H22" s="7"/>
      <c r="I22" s="7"/>
      <c r="J22" s="7"/>
      <c r="K22" s="7"/>
      <c r="L22" s="3"/>
      <c r="M22" s="3"/>
      <c r="N22" s="3"/>
    </row>
    <row r="23" spans="1:14" ht="18.75" x14ac:dyDescent="0.3">
      <c r="A23" s="9" t="s">
        <v>14</v>
      </c>
      <c r="B23" s="7"/>
      <c r="C23" s="7"/>
      <c r="D23" s="11">
        <v>2934</v>
      </c>
      <c r="E23" s="7"/>
      <c r="F23" s="7"/>
      <c r="G23" s="7"/>
      <c r="H23" s="7"/>
      <c r="I23" s="7"/>
      <c r="J23" s="7"/>
      <c r="K23" s="7"/>
      <c r="L23" s="3"/>
      <c r="M23" s="3"/>
      <c r="N23" s="3"/>
    </row>
    <row r="24" spans="1:14" ht="18.75" x14ac:dyDescent="0.3">
      <c r="A24" s="7" t="s">
        <v>241</v>
      </c>
      <c r="B24" s="7"/>
      <c r="C24" s="7"/>
      <c r="D24" s="11">
        <v>1915</v>
      </c>
      <c r="E24" s="7"/>
      <c r="F24" s="7"/>
      <c r="G24" s="7"/>
      <c r="H24" s="7"/>
      <c r="I24" s="7"/>
      <c r="J24" s="7"/>
      <c r="K24" s="7"/>
      <c r="L24" s="3"/>
      <c r="M24" s="3"/>
      <c r="N24" s="3"/>
    </row>
    <row r="25" spans="1:14" ht="18.75" x14ac:dyDescent="0.3">
      <c r="A25" s="7" t="s">
        <v>242</v>
      </c>
      <c r="B25" s="7"/>
      <c r="C25" s="7"/>
      <c r="D25" s="11">
        <v>3525</v>
      </c>
      <c r="E25" s="7"/>
      <c r="F25" s="7"/>
      <c r="G25" s="7"/>
      <c r="H25" s="7"/>
      <c r="I25" s="7"/>
      <c r="J25" s="7"/>
      <c r="K25" s="7"/>
      <c r="L25" s="3"/>
      <c r="M25" s="3"/>
      <c r="N25" s="3"/>
    </row>
    <row r="26" spans="1:14" ht="18.75" x14ac:dyDescent="0.3">
      <c r="A26" s="10" t="s">
        <v>16</v>
      </c>
      <c r="B26" s="7"/>
      <c r="C26" s="7"/>
      <c r="D26" s="12">
        <f>SUM(D6:D25)</f>
        <v>462404.31</v>
      </c>
      <c r="E26" s="7"/>
      <c r="F26" s="7"/>
      <c r="G26" s="7"/>
      <c r="H26" s="7"/>
      <c r="I26" s="7"/>
      <c r="J26" s="7"/>
      <c r="K26" s="7"/>
      <c r="L26" s="3"/>
      <c r="M26" s="3"/>
      <c r="N26" s="3"/>
    </row>
    <row r="27" spans="1:14" ht="18.75" x14ac:dyDescent="0.3">
      <c r="A27" s="8" t="s">
        <v>240</v>
      </c>
      <c r="B27" s="8"/>
      <c r="C27" s="8"/>
      <c r="D27" s="14">
        <f>D4-D26</f>
        <v>-286178.37900000002</v>
      </c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8.75" x14ac:dyDescent="0.3">
      <c r="A28" s="28" t="s">
        <v>17</v>
      </c>
      <c r="B28" s="29"/>
      <c r="C28" s="29"/>
      <c r="D28" s="29"/>
      <c r="E28" s="29"/>
      <c r="F28" s="29"/>
      <c r="G28" s="29"/>
      <c r="H28" s="29"/>
      <c r="I28" s="29"/>
      <c r="J28" s="29"/>
      <c r="K28" s="30"/>
      <c r="L28" s="3"/>
      <c r="M28" s="3"/>
      <c r="N28" s="3"/>
    </row>
    <row r="29" spans="1:14" ht="18.75" x14ac:dyDescent="0.3">
      <c r="A29" s="7" t="s">
        <v>18</v>
      </c>
      <c r="B29" s="7" t="s">
        <v>19</v>
      </c>
      <c r="C29" s="7"/>
      <c r="D29" s="7" t="s">
        <v>20</v>
      </c>
      <c r="E29" s="7"/>
      <c r="F29" s="7" t="s">
        <v>21</v>
      </c>
      <c r="G29" s="7"/>
      <c r="H29" s="7"/>
      <c r="I29" s="7" t="s">
        <v>22</v>
      </c>
      <c r="J29" s="7"/>
      <c r="K29" s="7"/>
      <c r="L29" s="3"/>
      <c r="M29" s="3"/>
      <c r="N29" s="3"/>
    </row>
    <row r="30" spans="1:14" ht="18.75" x14ac:dyDescent="0.3">
      <c r="A30" s="9" t="s">
        <v>41</v>
      </c>
      <c r="B30" s="7">
        <v>166</v>
      </c>
      <c r="C30" s="7" t="s">
        <v>42</v>
      </c>
      <c r="D30" s="11">
        <v>30</v>
      </c>
      <c r="E30" s="11"/>
      <c r="F30" s="11">
        <v>124.18</v>
      </c>
      <c r="G30" s="11"/>
      <c r="H30" s="11" t="s">
        <v>42</v>
      </c>
      <c r="I30" s="11" t="s">
        <v>81</v>
      </c>
      <c r="J30" s="7"/>
      <c r="K30" s="7" t="s">
        <v>55</v>
      </c>
      <c r="L30" s="20"/>
      <c r="M30" s="3"/>
      <c r="N30" s="3"/>
    </row>
    <row r="31" spans="1:14" ht="18.75" x14ac:dyDescent="0.3">
      <c r="A31" s="9" t="s">
        <v>53</v>
      </c>
      <c r="B31" s="7">
        <v>166</v>
      </c>
      <c r="C31" s="7" t="s">
        <v>42</v>
      </c>
      <c r="D31" s="11">
        <v>3</v>
      </c>
      <c r="E31" s="11"/>
      <c r="F31" s="11">
        <v>168.23</v>
      </c>
      <c r="G31" s="11"/>
      <c r="H31" s="11" t="s">
        <v>42</v>
      </c>
      <c r="I31" s="11">
        <v>504.69</v>
      </c>
      <c r="J31" s="7"/>
      <c r="K31" s="7" t="s">
        <v>80</v>
      </c>
      <c r="L31" s="20"/>
      <c r="M31" s="3"/>
      <c r="N31" s="3"/>
    </row>
    <row r="32" spans="1:14" ht="18.75" x14ac:dyDescent="0.3">
      <c r="A32" s="9" t="s">
        <v>45</v>
      </c>
      <c r="B32" s="7"/>
      <c r="C32" s="7" t="s">
        <v>46</v>
      </c>
      <c r="D32" s="11">
        <v>2.5</v>
      </c>
      <c r="E32" s="11"/>
      <c r="F32" s="11">
        <v>92.24</v>
      </c>
      <c r="G32" s="11"/>
      <c r="H32" s="11" t="s">
        <v>46</v>
      </c>
      <c r="I32" s="11">
        <v>230.6</v>
      </c>
      <c r="J32" s="7"/>
      <c r="K32" s="7" t="s">
        <v>55</v>
      </c>
      <c r="L32" s="20"/>
      <c r="M32" s="3"/>
      <c r="N32" s="3"/>
    </row>
    <row r="33" spans="1:14" ht="18.75" x14ac:dyDescent="0.3">
      <c r="A33" s="7" t="s">
        <v>51</v>
      </c>
      <c r="B33" s="7">
        <v>166</v>
      </c>
      <c r="C33" s="7" t="s">
        <v>42</v>
      </c>
      <c r="D33" s="11">
        <v>40</v>
      </c>
      <c r="E33" s="11"/>
      <c r="F33" s="11">
        <v>22.04</v>
      </c>
      <c r="G33" s="11"/>
      <c r="H33" s="11" t="s">
        <v>42</v>
      </c>
      <c r="I33" s="11">
        <v>881.6</v>
      </c>
      <c r="J33" s="7"/>
      <c r="K33" s="7" t="s">
        <v>80</v>
      </c>
      <c r="L33" s="20"/>
      <c r="M33" s="3"/>
      <c r="N33" s="3"/>
    </row>
    <row r="34" spans="1:14" ht="15.75" x14ac:dyDescent="0.25">
      <c r="A34" s="7" t="s">
        <v>47</v>
      </c>
      <c r="B34" s="7">
        <v>166</v>
      </c>
      <c r="C34" s="7" t="s">
        <v>42</v>
      </c>
      <c r="D34" s="11">
        <v>7.5</v>
      </c>
      <c r="E34" s="11"/>
      <c r="F34" s="11">
        <v>34.840000000000003</v>
      </c>
      <c r="G34" s="11"/>
      <c r="H34" s="11" t="s">
        <v>42</v>
      </c>
      <c r="I34" s="11">
        <v>261.3</v>
      </c>
      <c r="J34" s="7"/>
      <c r="K34" s="7" t="s">
        <v>55</v>
      </c>
    </row>
    <row r="35" spans="1:14" ht="15.75" x14ac:dyDescent="0.25">
      <c r="A35" s="7" t="s">
        <v>48</v>
      </c>
      <c r="B35" s="7">
        <v>166</v>
      </c>
      <c r="C35" s="7" t="s">
        <v>42</v>
      </c>
      <c r="D35" s="11">
        <v>12.5</v>
      </c>
      <c r="E35" s="11"/>
      <c r="F35" s="11">
        <v>14.12</v>
      </c>
      <c r="G35" s="11"/>
      <c r="H35" s="11" t="s">
        <v>42</v>
      </c>
      <c r="I35" s="11">
        <v>176.5</v>
      </c>
      <c r="J35" s="7"/>
      <c r="K35" s="7" t="s">
        <v>80</v>
      </c>
    </row>
    <row r="36" spans="1:14" ht="15.75" x14ac:dyDescent="0.25">
      <c r="A36" s="7" t="s">
        <v>49</v>
      </c>
      <c r="B36" s="7">
        <v>166</v>
      </c>
      <c r="C36" s="7" t="s">
        <v>42</v>
      </c>
      <c r="D36" s="11">
        <v>20</v>
      </c>
      <c r="E36" s="11"/>
      <c r="F36" s="11">
        <v>20.100000000000001</v>
      </c>
      <c r="G36" s="11"/>
      <c r="H36" s="11" t="s">
        <v>42</v>
      </c>
      <c r="I36" s="11">
        <v>402</v>
      </c>
      <c r="J36" s="7"/>
      <c r="K36" s="7" t="s">
        <v>55</v>
      </c>
    </row>
    <row r="37" spans="1:14" ht="15.75" x14ac:dyDescent="0.25">
      <c r="A37" s="7" t="s">
        <v>41</v>
      </c>
      <c r="B37" s="7">
        <v>166</v>
      </c>
      <c r="C37" s="7" t="s">
        <v>42</v>
      </c>
      <c r="D37" s="11">
        <v>30</v>
      </c>
      <c r="E37" s="11"/>
      <c r="F37" s="11">
        <v>124.18</v>
      </c>
      <c r="G37" s="11"/>
      <c r="H37" s="11" t="s">
        <v>42</v>
      </c>
      <c r="I37" s="11" t="s">
        <v>81</v>
      </c>
      <c r="J37" s="7"/>
      <c r="K37" s="7" t="s">
        <v>80</v>
      </c>
    </row>
    <row r="38" spans="1:14" ht="15.75" x14ac:dyDescent="0.25">
      <c r="A38" s="7" t="s">
        <v>44</v>
      </c>
      <c r="B38" s="7">
        <v>166</v>
      </c>
      <c r="C38" s="7" t="s">
        <v>42</v>
      </c>
      <c r="D38" s="11">
        <v>6</v>
      </c>
      <c r="E38" s="11"/>
      <c r="F38" s="11">
        <v>147</v>
      </c>
      <c r="G38" s="11"/>
      <c r="H38" s="11" t="s">
        <v>42</v>
      </c>
      <c r="I38" s="11">
        <v>882</v>
      </c>
      <c r="J38" s="7"/>
      <c r="K38" s="7" t="s">
        <v>80</v>
      </c>
    </row>
    <row r="39" spans="1:14" ht="15.75" x14ac:dyDescent="0.25">
      <c r="A39" s="7" t="s">
        <v>51</v>
      </c>
      <c r="B39" s="7">
        <v>166</v>
      </c>
      <c r="C39" s="7" t="s">
        <v>42</v>
      </c>
      <c r="D39" s="11">
        <v>6</v>
      </c>
      <c r="E39" s="11"/>
      <c r="F39" s="11">
        <v>22.04</v>
      </c>
      <c r="G39" s="11"/>
      <c r="H39" s="11" t="s">
        <v>42</v>
      </c>
      <c r="I39" s="11">
        <v>132.24</v>
      </c>
      <c r="J39" s="7"/>
      <c r="K39" s="7" t="s">
        <v>55</v>
      </c>
    </row>
    <row r="40" spans="1:14" ht="15.75" x14ac:dyDescent="0.25">
      <c r="A40" s="7" t="s">
        <v>48</v>
      </c>
      <c r="B40" s="7">
        <v>166</v>
      </c>
      <c r="C40" s="7" t="s">
        <v>42</v>
      </c>
      <c r="D40" s="11">
        <v>22.5</v>
      </c>
      <c r="E40" s="11"/>
      <c r="F40" s="11">
        <v>14.12</v>
      </c>
      <c r="G40" s="11"/>
      <c r="H40" s="11" t="s">
        <v>42</v>
      </c>
      <c r="I40" s="11">
        <v>317.7</v>
      </c>
      <c r="J40" s="7"/>
      <c r="K40" s="7" t="s">
        <v>80</v>
      </c>
    </row>
    <row r="41" spans="1:14" ht="15.75" x14ac:dyDescent="0.25">
      <c r="A41" s="7" t="s">
        <v>49</v>
      </c>
      <c r="B41" s="7">
        <v>166</v>
      </c>
      <c r="C41" s="7" t="s">
        <v>42</v>
      </c>
      <c r="D41" s="11">
        <v>10</v>
      </c>
      <c r="E41" s="11"/>
      <c r="F41" s="11">
        <v>20.100000000000001</v>
      </c>
      <c r="G41" s="11"/>
      <c r="H41" s="11" t="s">
        <v>42</v>
      </c>
      <c r="I41" s="11">
        <v>201</v>
      </c>
      <c r="J41" s="7"/>
      <c r="K41" s="7" t="s">
        <v>80</v>
      </c>
    </row>
    <row r="42" spans="1:14" ht="15.75" x14ac:dyDescent="0.25">
      <c r="A42" s="7" t="s">
        <v>50</v>
      </c>
      <c r="B42" s="7">
        <v>166</v>
      </c>
      <c r="C42" s="7" t="s">
        <v>42</v>
      </c>
      <c r="D42" s="11">
        <v>3</v>
      </c>
      <c r="E42" s="11"/>
      <c r="F42" s="11">
        <v>24</v>
      </c>
      <c r="G42" s="11"/>
      <c r="H42" s="11" t="s">
        <v>42</v>
      </c>
      <c r="I42" s="11">
        <v>72</v>
      </c>
      <c r="J42" s="7"/>
      <c r="K42" s="7" t="s">
        <v>80</v>
      </c>
    </row>
    <row r="43" spans="1:14" ht="15.75" x14ac:dyDescent="0.25">
      <c r="A43" s="7" t="s">
        <v>51</v>
      </c>
      <c r="B43" s="7">
        <v>166</v>
      </c>
      <c r="C43" s="7" t="s">
        <v>42</v>
      </c>
      <c r="D43" s="11">
        <v>2</v>
      </c>
      <c r="E43" s="11"/>
      <c r="F43" s="11">
        <v>22.04</v>
      </c>
      <c r="G43" s="11"/>
      <c r="H43" s="11" t="s">
        <v>42</v>
      </c>
      <c r="I43" s="11">
        <v>44.08</v>
      </c>
      <c r="J43" s="7"/>
      <c r="K43" s="7" t="s">
        <v>80</v>
      </c>
    </row>
    <row r="44" spans="1:14" ht="15.75" x14ac:dyDescent="0.25">
      <c r="A44" s="7" t="s">
        <v>52</v>
      </c>
      <c r="B44" s="7">
        <v>166</v>
      </c>
      <c r="C44" s="7" t="s">
        <v>42</v>
      </c>
      <c r="D44" s="11">
        <v>10</v>
      </c>
      <c r="E44" s="11"/>
      <c r="F44" s="11">
        <v>23.92</v>
      </c>
      <c r="G44" s="11"/>
      <c r="H44" s="11" t="s">
        <v>42</v>
      </c>
      <c r="I44" s="11">
        <v>239.2</v>
      </c>
      <c r="J44" s="7"/>
      <c r="K44" s="7" t="s">
        <v>80</v>
      </c>
    </row>
    <row r="45" spans="1:14" ht="15.75" x14ac:dyDescent="0.25">
      <c r="A45" s="7" t="s">
        <v>53</v>
      </c>
      <c r="B45" s="7">
        <v>166</v>
      </c>
      <c r="C45" s="7" t="s">
        <v>42</v>
      </c>
      <c r="D45" s="11">
        <v>1.5</v>
      </c>
      <c r="E45" s="11"/>
      <c r="F45" s="11">
        <v>168.23</v>
      </c>
      <c r="G45" s="11"/>
      <c r="H45" s="11" t="s">
        <v>42</v>
      </c>
      <c r="I45" s="11">
        <v>252.35</v>
      </c>
      <c r="J45" s="7"/>
      <c r="K45" s="7" t="s">
        <v>80</v>
      </c>
    </row>
    <row r="46" spans="1:14" ht="15.75" x14ac:dyDescent="0.25">
      <c r="A46" s="7" t="s">
        <v>82</v>
      </c>
      <c r="B46" s="7">
        <v>796</v>
      </c>
      <c r="C46" s="7" t="s">
        <v>57</v>
      </c>
      <c r="D46" s="11">
        <v>1</v>
      </c>
      <c r="E46" s="11"/>
      <c r="F46" s="11">
        <v>51.81</v>
      </c>
      <c r="G46" s="11"/>
      <c r="H46" s="11" t="s">
        <v>57</v>
      </c>
      <c r="I46" s="11">
        <v>51.81</v>
      </c>
      <c r="J46" s="7"/>
      <c r="K46" s="7" t="s">
        <v>130</v>
      </c>
    </row>
    <row r="47" spans="1:14" ht="15.75" x14ac:dyDescent="0.25">
      <c r="A47" s="7" t="s">
        <v>83</v>
      </c>
      <c r="B47" s="7">
        <v>796</v>
      </c>
      <c r="C47" s="7" t="s">
        <v>57</v>
      </c>
      <c r="D47" s="11">
        <v>1</v>
      </c>
      <c r="E47" s="11"/>
      <c r="F47" s="11">
        <v>43.6</v>
      </c>
      <c r="G47" s="11"/>
      <c r="H47" s="11" t="s">
        <v>57</v>
      </c>
      <c r="I47" s="11">
        <v>43.6</v>
      </c>
      <c r="J47" s="7"/>
      <c r="K47" s="7" t="s">
        <v>131</v>
      </c>
    </row>
    <row r="48" spans="1:14" ht="15.75" x14ac:dyDescent="0.25">
      <c r="A48" s="7" t="s">
        <v>84</v>
      </c>
      <c r="B48" s="7">
        <v>796</v>
      </c>
      <c r="C48" s="7" t="s">
        <v>57</v>
      </c>
      <c r="D48" s="11">
        <v>1</v>
      </c>
      <c r="E48" s="11"/>
      <c r="F48" s="11">
        <v>17</v>
      </c>
      <c r="G48" s="11"/>
      <c r="H48" s="11" t="s">
        <v>57</v>
      </c>
      <c r="I48" s="11">
        <v>17</v>
      </c>
      <c r="J48" s="7"/>
      <c r="K48" s="7" t="s">
        <v>131</v>
      </c>
    </row>
    <row r="49" spans="1:11" ht="15.75" x14ac:dyDescent="0.25">
      <c r="A49" s="7" t="s">
        <v>85</v>
      </c>
      <c r="B49" s="7">
        <v>796</v>
      </c>
      <c r="C49" s="7" t="s">
        <v>57</v>
      </c>
      <c r="D49" s="11">
        <v>1</v>
      </c>
      <c r="E49" s="11"/>
      <c r="F49" s="11">
        <v>47.33</v>
      </c>
      <c r="G49" s="11"/>
      <c r="H49" s="11" t="s">
        <v>57</v>
      </c>
      <c r="I49" s="11">
        <v>47.33</v>
      </c>
      <c r="J49" s="7"/>
      <c r="K49" s="7" t="s">
        <v>131</v>
      </c>
    </row>
    <row r="50" spans="1:11" ht="15.75" x14ac:dyDescent="0.25">
      <c r="A50" s="7" t="s">
        <v>79</v>
      </c>
      <c r="B50" s="7">
        <v>796</v>
      </c>
      <c r="C50" s="7" t="s">
        <v>57</v>
      </c>
      <c r="D50" s="11">
        <v>1</v>
      </c>
      <c r="E50" s="11"/>
      <c r="F50" s="11">
        <v>13</v>
      </c>
      <c r="G50" s="11"/>
      <c r="H50" s="11" t="s">
        <v>57</v>
      </c>
      <c r="I50" s="11">
        <v>13</v>
      </c>
      <c r="J50" s="7"/>
      <c r="K50" s="7" t="s">
        <v>132</v>
      </c>
    </row>
    <row r="51" spans="1:11" ht="15.75" x14ac:dyDescent="0.25">
      <c r="A51" s="7" t="s">
        <v>86</v>
      </c>
      <c r="B51" s="7">
        <v>796</v>
      </c>
      <c r="C51" s="7" t="s">
        <v>57</v>
      </c>
      <c r="D51" s="11">
        <v>1</v>
      </c>
      <c r="E51" s="11"/>
      <c r="F51" s="11">
        <v>47</v>
      </c>
      <c r="G51" s="11"/>
      <c r="H51" s="11" t="s">
        <v>57</v>
      </c>
      <c r="I51" s="11">
        <v>47</v>
      </c>
      <c r="J51" s="7"/>
      <c r="K51" s="7" t="s">
        <v>87</v>
      </c>
    </row>
    <row r="52" spans="1:11" ht="15.75" x14ac:dyDescent="0.25">
      <c r="A52" s="7" t="s">
        <v>88</v>
      </c>
      <c r="B52" s="7">
        <v>796</v>
      </c>
      <c r="C52" s="7" t="s">
        <v>57</v>
      </c>
      <c r="D52" s="11">
        <v>2</v>
      </c>
      <c r="E52" s="11"/>
      <c r="F52" s="11">
        <v>125</v>
      </c>
      <c r="G52" s="11"/>
      <c r="H52" s="11" t="s">
        <v>57</v>
      </c>
      <c r="I52" s="11">
        <v>250</v>
      </c>
      <c r="J52" s="7"/>
      <c r="K52" s="7" t="s">
        <v>87</v>
      </c>
    </row>
    <row r="53" spans="1:11" ht="15.75" x14ac:dyDescent="0.25">
      <c r="A53" s="7" t="s">
        <v>89</v>
      </c>
      <c r="B53" s="7">
        <v>796</v>
      </c>
      <c r="C53" s="7" t="s">
        <v>57</v>
      </c>
      <c r="D53" s="11">
        <v>1</v>
      </c>
      <c r="E53" s="11"/>
      <c r="F53" s="11">
        <v>35</v>
      </c>
      <c r="G53" s="11"/>
      <c r="H53" s="11" t="s">
        <v>57</v>
      </c>
      <c r="I53" s="11">
        <v>35</v>
      </c>
      <c r="J53" s="7"/>
      <c r="K53" s="7" t="s">
        <v>87</v>
      </c>
    </row>
    <row r="54" spans="1:11" ht="15.75" x14ac:dyDescent="0.25">
      <c r="A54" s="7" t="s">
        <v>90</v>
      </c>
      <c r="B54" s="7">
        <v>796</v>
      </c>
      <c r="C54" s="7" t="s">
        <v>57</v>
      </c>
      <c r="D54" s="11">
        <v>1</v>
      </c>
      <c r="E54" s="11"/>
      <c r="F54" s="11">
        <v>75</v>
      </c>
      <c r="G54" s="11"/>
      <c r="H54" s="11" t="s">
        <v>57</v>
      </c>
      <c r="I54" s="11">
        <v>75</v>
      </c>
      <c r="J54" s="7"/>
      <c r="K54" s="7" t="s">
        <v>87</v>
      </c>
    </row>
    <row r="55" spans="1:11" ht="15.75" x14ac:dyDescent="0.25">
      <c r="A55" s="7" t="s">
        <v>91</v>
      </c>
      <c r="B55" s="7">
        <v>796</v>
      </c>
      <c r="C55" s="7" t="s">
        <v>57</v>
      </c>
      <c r="D55" s="11">
        <v>1</v>
      </c>
      <c r="E55" s="11"/>
      <c r="F55" s="11">
        <v>35</v>
      </c>
      <c r="G55" s="11"/>
      <c r="H55" s="11" t="s">
        <v>57</v>
      </c>
      <c r="I55" s="11">
        <v>35</v>
      </c>
      <c r="J55" s="7"/>
      <c r="K55" s="7" t="s">
        <v>87</v>
      </c>
    </row>
    <row r="56" spans="1:11" ht="15.75" x14ac:dyDescent="0.25">
      <c r="A56" s="7" t="s">
        <v>92</v>
      </c>
      <c r="B56" s="7">
        <v>796</v>
      </c>
      <c r="C56" s="7" t="s">
        <v>57</v>
      </c>
      <c r="D56" s="11">
        <v>1</v>
      </c>
      <c r="E56" s="11"/>
      <c r="F56" s="11">
        <v>10</v>
      </c>
      <c r="G56" s="11"/>
      <c r="H56" s="11" t="s">
        <v>57</v>
      </c>
      <c r="I56" s="11">
        <v>10</v>
      </c>
      <c r="J56" s="7"/>
      <c r="K56" s="7" t="s">
        <v>87</v>
      </c>
    </row>
    <row r="57" spans="1:11" ht="15.75" x14ac:dyDescent="0.25">
      <c r="A57" s="7" t="s">
        <v>93</v>
      </c>
      <c r="B57" s="7">
        <v>796</v>
      </c>
      <c r="C57" s="7" t="s">
        <v>57</v>
      </c>
      <c r="D57" s="11">
        <v>1</v>
      </c>
      <c r="E57" s="11"/>
      <c r="F57" s="11">
        <v>20</v>
      </c>
      <c r="G57" s="11"/>
      <c r="H57" s="11" t="s">
        <v>57</v>
      </c>
      <c r="I57" s="11">
        <v>20</v>
      </c>
      <c r="J57" s="7"/>
      <c r="K57" s="7" t="s">
        <v>87</v>
      </c>
    </row>
    <row r="58" spans="1:11" ht="15.75" x14ac:dyDescent="0.25">
      <c r="A58" s="7" t="s">
        <v>94</v>
      </c>
      <c r="B58" s="7">
        <v>796</v>
      </c>
      <c r="C58" s="7" t="s">
        <v>57</v>
      </c>
      <c r="D58" s="11">
        <v>1</v>
      </c>
      <c r="E58" s="11"/>
      <c r="F58" s="11">
        <v>60</v>
      </c>
      <c r="G58" s="11"/>
      <c r="H58" s="11" t="s">
        <v>57</v>
      </c>
      <c r="I58" s="11">
        <v>60</v>
      </c>
      <c r="J58" s="7"/>
      <c r="K58" s="7" t="s">
        <v>87</v>
      </c>
    </row>
    <row r="59" spans="1:11" ht="15.75" x14ac:dyDescent="0.25">
      <c r="A59" s="7" t="s">
        <v>95</v>
      </c>
      <c r="B59" s="7">
        <v>796</v>
      </c>
      <c r="C59" s="7" t="s">
        <v>57</v>
      </c>
      <c r="D59" s="11">
        <v>2</v>
      </c>
      <c r="E59" s="11"/>
      <c r="F59" s="11">
        <v>170</v>
      </c>
      <c r="G59" s="11"/>
      <c r="H59" s="11" t="s">
        <v>57</v>
      </c>
      <c r="I59" s="11">
        <v>340</v>
      </c>
      <c r="J59" s="7"/>
      <c r="K59" s="7" t="s">
        <v>87</v>
      </c>
    </row>
    <row r="60" spans="1:11" ht="15.75" x14ac:dyDescent="0.25">
      <c r="A60" s="7" t="s">
        <v>96</v>
      </c>
      <c r="B60" s="7">
        <v>166</v>
      </c>
      <c r="C60" s="7" t="s">
        <v>42</v>
      </c>
      <c r="D60" s="11">
        <v>10</v>
      </c>
      <c r="E60" s="11"/>
      <c r="F60" s="11">
        <v>5.2</v>
      </c>
      <c r="G60" s="11"/>
      <c r="H60" s="11" t="s">
        <v>42</v>
      </c>
      <c r="I60" s="11">
        <v>52</v>
      </c>
      <c r="J60" s="7"/>
      <c r="K60" s="7" t="s">
        <v>87</v>
      </c>
    </row>
    <row r="61" spans="1:11" ht="15.75" x14ac:dyDescent="0.25">
      <c r="A61" s="7" t="s">
        <v>56</v>
      </c>
      <c r="B61" s="7">
        <v>796</v>
      </c>
      <c r="C61" s="7" t="s">
        <v>57</v>
      </c>
      <c r="D61" s="11">
        <v>3</v>
      </c>
      <c r="E61" s="11"/>
      <c r="F61" s="11">
        <v>95</v>
      </c>
      <c r="G61" s="11"/>
      <c r="H61" s="11" t="s">
        <v>57</v>
      </c>
      <c r="I61" s="11">
        <v>285</v>
      </c>
      <c r="J61" s="7"/>
      <c r="K61" s="7" t="s">
        <v>58</v>
      </c>
    </row>
    <row r="62" spans="1:11" ht="15.75" x14ac:dyDescent="0.25">
      <c r="A62" s="7" t="s">
        <v>59</v>
      </c>
      <c r="B62" s="7">
        <v>796</v>
      </c>
      <c r="C62" s="7" t="s">
        <v>57</v>
      </c>
      <c r="D62" s="11">
        <v>6</v>
      </c>
      <c r="E62" s="11"/>
      <c r="F62" s="11">
        <v>15</v>
      </c>
      <c r="G62" s="11"/>
      <c r="H62" s="11" t="s">
        <v>57</v>
      </c>
      <c r="I62" s="11">
        <v>90</v>
      </c>
      <c r="J62" s="7"/>
      <c r="K62" s="7" t="s">
        <v>58</v>
      </c>
    </row>
    <row r="63" spans="1:11" ht="15.75" x14ac:dyDescent="0.25">
      <c r="A63" s="7" t="s">
        <v>97</v>
      </c>
      <c r="B63" s="7">
        <v>166</v>
      </c>
      <c r="C63" s="7" t="s">
        <v>42</v>
      </c>
      <c r="D63" s="11">
        <v>2</v>
      </c>
      <c r="E63" s="11"/>
      <c r="F63" s="11">
        <v>90</v>
      </c>
      <c r="G63" s="11"/>
      <c r="H63" s="11" t="s">
        <v>42</v>
      </c>
      <c r="I63" s="11">
        <v>180</v>
      </c>
      <c r="J63" s="7"/>
      <c r="K63" s="7" t="s">
        <v>98</v>
      </c>
    </row>
    <row r="64" spans="1:11" ht="15.75" x14ac:dyDescent="0.25">
      <c r="A64" s="7" t="s">
        <v>99</v>
      </c>
      <c r="B64" s="7">
        <v>796</v>
      </c>
      <c r="C64" s="7" t="s">
        <v>57</v>
      </c>
      <c r="D64" s="11">
        <v>1</v>
      </c>
      <c r="E64" s="11"/>
      <c r="F64" s="11">
        <v>815</v>
      </c>
      <c r="G64" s="11"/>
      <c r="H64" s="11" t="s">
        <v>57</v>
      </c>
      <c r="I64" s="11">
        <v>815</v>
      </c>
      <c r="J64" s="7"/>
      <c r="K64" s="7" t="s">
        <v>98</v>
      </c>
    </row>
    <row r="65" spans="1:11" ht="15.75" x14ac:dyDescent="0.25">
      <c r="A65" s="7" t="s">
        <v>100</v>
      </c>
      <c r="B65" s="7">
        <v>796</v>
      </c>
      <c r="C65" s="7" t="s">
        <v>57</v>
      </c>
      <c r="D65" s="11">
        <v>2</v>
      </c>
      <c r="E65" s="11"/>
      <c r="F65" s="11">
        <v>411.5</v>
      </c>
      <c r="G65" s="11"/>
      <c r="H65" s="11" t="s">
        <v>57</v>
      </c>
      <c r="I65" s="11">
        <v>823</v>
      </c>
      <c r="J65" s="7"/>
      <c r="K65" s="7" t="s">
        <v>98</v>
      </c>
    </row>
    <row r="66" spans="1:11" ht="15.75" x14ac:dyDescent="0.25">
      <c r="A66" s="7" t="s">
        <v>101</v>
      </c>
      <c r="B66" s="7">
        <v>166</v>
      </c>
      <c r="C66" s="7" t="s">
        <v>42</v>
      </c>
      <c r="D66" s="11">
        <v>42</v>
      </c>
      <c r="E66" s="11"/>
      <c r="F66" s="11">
        <v>82.01</v>
      </c>
      <c r="G66" s="11"/>
      <c r="H66" s="11" t="s">
        <v>42</v>
      </c>
      <c r="I66" s="11" t="s">
        <v>102</v>
      </c>
      <c r="J66" s="7"/>
      <c r="K66" s="7" t="s">
        <v>103</v>
      </c>
    </row>
    <row r="67" spans="1:11" ht="15.75" x14ac:dyDescent="0.25">
      <c r="A67" s="7" t="s">
        <v>104</v>
      </c>
      <c r="B67" s="7">
        <v>166</v>
      </c>
      <c r="C67" s="7" t="s">
        <v>42</v>
      </c>
      <c r="D67" s="11">
        <v>4</v>
      </c>
      <c r="E67" s="11"/>
      <c r="F67" s="11">
        <v>163.31</v>
      </c>
      <c r="G67" s="11"/>
      <c r="H67" s="11" t="s">
        <v>42</v>
      </c>
      <c r="I67" s="11">
        <v>653.24</v>
      </c>
      <c r="J67" s="7"/>
      <c r="K67" s="7" t="s">
        <v>103</v>
      </c>
    </row>
    <row r="68" spans="1:11" ht="15.75" x14ac:dyDescent="0.25">
      <c r="A68" s="7" t="s">
        <v>105</v>
      </c>
      <c r="B68" s="7">
        <v>166</v>
      </c>
      <c r="C68" s="7" t="s">
        <v>42</v>
      </c>
      <c r="D68" s="11">
        <v>0.4</v>
      </c>
      <c r="E68" s="11"/>
      <c r="F68" s="11">
        <v>357.5</v>
      </c>
      <c r="G68" s="11"/>
      <c r="H68" s="11" t="s">
        <v>42</v>
      </c>
      <c r="I68" s="11">
        <v>143</v>
      </c>
      <c r="J68" s="7"/>
      <c r="K68" s="7" t="s">
        <v>103</v>
      </c>
    </row>
    <row r="69" spans="1:11" ht="15.75" x14ac:dyDescent="0.25">
      <c r="A69" s="7" t="s">
        <v>106</v>
      </c>
      <c r="B69" s="7">
        <v>166</v>
      </c>
      <c r="C69" s="7" t="s">
        <v>42</v>
      </c>
      <c r="D69" s="11">
        <v>1</v>
      </c>
      <c r="E69" s="11"/>
      <c r="F69" s="11">
        <v>119.56</v>
      </c>
      <c r="G69" s="11"/>
      <c r="H69" s="11" t="s">
        <v>42</v>
      </c>
      <c r="I69" s="11">
        <v>119.56</v>
      </c>
      <c r="J69" s="7"/>
      <c r="K69" s="7" t="s">
        <v>103</v>
      </c>
    </row>
    <row r="70" spans="1:11" ht="15.75" x14ac:dyDescent="0.25">
      <c r="A70" s="7" t="s">
        <v>45</v>
      </c>
      <c r="B70" s="7"/>
      <c r="C70" s="7" t="s">
        <v>46</v>
      </c>
      <c r="D70" s="11">
        <v>1</v>
      </c>
      <c r="E70" s="11"/>
      <c r="F70" s="11">
        <v>92.24</v>
      </c>
      <c r="G70" s="11"/>
      <c r="H70" s="11" t="s">
        <v>46</v>
      </c>
      <c r="I70" s="11">
        <v>92.24</v>
      </c>
      <c r="J70" s="7"/>
      <c r="K70" s="7" t="s">
        <v>103</v>
      </c>
    </row>
    <row r="71" spans="1:11" ht="15.75" x14ac:dyDescent="0.25">
      <c r="A71" s="7" t="s">
        <v>107</v>
      </c>
      <c r="B71" s="7">
        <v>796</v>
      </c>
      <c r="C71" s="7" t="s">
        <v>57</v>
      </c>
      <c r="D71" s="11">
        <v>1</v>
      </c>
      <c r="E71" s="11"/>
      <c r="F71" s="11">
        <v>127</v>
      </c>
      <c r="G71" s="11"/>
      <c r="H71" s="11" t="s">
        <v>57</v>
      </c>
      <c r="I71" s="11">
        <v>127</v>
      </c>
      <c r="J71" s="7"/>
      <c r="K71" s="7" t="s">
        <v>103</v>
      </c>
    </row>
    <row r="72" spans="1:11" ht="15.75" x14ac:dyDescent="0.25">
      <c r="A72" s="7" t="s">
        <v>108</v>
      </c>
      <c r="B72" s="7">
        <v>796</v>
      </c>
      <c r="C72" s="7" t="s">
        <v>57</v>
      </c>
      <c r="D72" s="11">
        <v>2</v>
      </c>
      <c r="E72" s="11"/>
      <c r="F72" s="11">
        <v>61</v>
      </c>
      <c r="G72" s="11"/>
      <c r="H72" s="11" t="s">
        <v>57</v>
      </c>
      <c r="I72" s="11">
        <v>122</v>
      </c>
      <c r="J72" s="7"/>
      <c r="K72" s="7" t="s">
        <v>103</v>
      </c>
    </row>
    <row r="73" spans="1:11" ht="15.75" x14ac:dyDescent="0.25">
      <c r="A73" s="7" t="s">
        <v>109</v>
      </c>
      <c r="B73" s="7">
        <v>796</v>
      </c>
      <c r="C73" s="7" t="s">
        <v>57</v>
      </c>
      <c r="D73" s="11">
        <v>1</v>
      </c>
      <c r="E73" s="11"/>
      <c r="F73" s="11">
        <v>110</v>
      </c>
      <c r="G73" s="11"/>
      <c r="H73" s="11" t="s">
        <v>57</v>
      </c>
      <c r="I73" s="11">
        <v>110</v>
      </c>
      <c r="J73" s="7"/>
      <c r="K73" s="7" t="s">
        <v>110</v>
      </c>
    </row>
    <row r="74" spans="1:11" ht="15.75" x14ac:dyDescent="0.25">
      <c r="A74" s="7" t="s">
        <v>111</v>
      </c>
      <c r="B74" s="7">
        <v>796</v>
      </c>
      <c r="C74" s="7" t="s">
        <v>57</v>
      </c>
      <c r="D74" s="11">
        <v>1</v>
      </c>
      <c r="E74" s="11"/>
      <c r="F74" s="11">
        <v>50</v>
      </c>
      <c r="G74" s="11"/>
      <c r="H74" s="11" t="s">
        <v>57</v>
      </c>
      <c r="I74" s="11">
        <v>50</v>
      </c>
      <c r="J74" s="7"/>
      <c r="K74" s="7" t="s">
        <v>112</v>
      </c>
    </row>
    <row r="75" spans="1:11" ht="15.75" x14ac:dyDescent="0.25">
      <c r="A75" s="7" t="s">
        <v>79</v>
      </c>
      <c r="B75" s="7">
        <v>796</v>
      </c>
      <c r="C75" s="7" t="s">
        <v>57</v>
      </c>
      <c r="D75" s="11">
        <v>3</v>
      </c>
      <c r="E75" s="11"/>
      <c r="F75" s="11">
        <v>13</v>
      </c>
      <c r="G75" s="11"/>
      <c r="H75" s="11" t="s">
        <v>57</v>
      </c>
      <c r="I75" s="11">
        <v>39</v>
      </c>
      <c r="J75" s="7"/>
      <c r="K75" s="7" t="s">
        <v>5</v>
      </c>
    </row>
    <row r="76" spans="1:11" ht="15.75" x14ac:dyDescent="0.25">
      <c r="A76" s="7" t="s">
        <v>113</v>
      </c>
      <c r="B76" s="7">
        <v>796</v>
      </c>
      <c r="C76" s="7" t="s">
        <v>57</v>
      </c>
      <c r="D76" s="11">
        <v>1</v>
      </c>
      <c r="E76" s="11"/>
      <c r="F76" s="11">
        <v>95</v>
      </c>
      <c r="G76" s="11"/>
      <c r="H76" s="11" t="s">
        <v>57</v>
      </c>
      <c r="I76" s="11">
        <v>95</v>
      </c>
      <c r="J76" s="7"/>
      <c r="K76" s="7" t="s">
        <v>1</v>
      </c>
    </row>
    <row r="77" spans="1:11" ht="15.75" x14ac:dyDescent="0.25">
      <c r="A77" s="7" t="s">
        <v>114</v>
      </c>
      <c r="B77" s="7">
        <v>796</v>
      </c>
      <c r="C77" s="7" t="s">
        <v>57</v>
      </c>
      <c r="D77" s="11">
        <v>10</v>
      </c>
      <c r="E77" s="11"/>
      <c r="F77" s="11">
        <v>55</v>
      </c>
      <c r="G77" s="11"/>
      <c r="H77" s="11" t="s">
        <v>57</v>
      </c>
      <c r="I77" s="11">
        <v>550</v>
      </c>
      <c r="J77" s="7"/>
      <c r="K77" s="7" t="s">
        <v>1</v>
      </c>
    </row>
    <row r="78" spans="1:11" ht="15.75" x14ac:dyDescent="0.25">
      <c r="A78" s="7" t="s">
        <v>115</v>
      </c>
      <c r="B78" s="7">
        <v>796</v>
      </c>
      <c r="C78" s="7" t="s">
        <v>57</v>
      </c>
      <c r="D78" s="11">
        <v>2</v>
      </c>
      <c r="E78" s="11"/>
      <c r="F78" s="11">
        <v>110</v>
      </c>
      <c r="G78" s="11"/>
      <c r="H78" s="11" t="s">
        <v>57</v>
      </c>
      <c r="I78" s="11">
        <v>220</v>
      </c>
      <c r="J78" s="7"/>
      <c r="K78" s="7" t="s">
        <v>1</v>
      </c>
    </row>
    <row r="79" spans="1:11" ht="15.75" x14ac:dyDescent="0.25">
      <c r="A79" s="7" t="s">
        <v>69</v>
      </c>
      <c r="B79" s="7">
        <v>796</v>
      </c>
      <c r="C79" s="7" t="s">
        <v>57</v>
      </c>
      <c r="D79" s="11">
        <v>7</v>
      </c>
      <c r="E79" s="11"/>
      <c r="F79" s="11">
        <v>330</v>
      </c>
      <c r="G79" s="11"/>
      <c r="H79" s="11" t="s">
        <v>57</v>
      </c>
      <c r="I79" s="11" t="s">
        <v>116</v>
      </c>
      <c r="J79" s="7"/>
      <c r="K79" s="7" t="s">
        <v>1</v>
      </c>
    </row>
    <row r="80" spans="1:11" ht="15.75" x14ac:dyDescent="0.25">
      <c r="A80" s="7" t="s">
        <v>117</v>
      </c>
      <c r="B80" s="7">
        <v>796</v>
      </c>
      <c r="C80" s="7" t="s">
        <v>57</v>
      </c>
      <c r="D80" s="11">
        <v>2</v>
      </c>
      <c r="E80" s="11"/>
      <c r="F80" s="11">
        <v>20</v>
      </c>
      <c r="G80" s="11"/>
      <c r="H80" s="11" t="s">
        <v>57</v>
      </c>
      <c r="I80" s="11">
        <v>40</v>
      </c>
      <c r="J80" s="7"/>
      <c r="K80" s="7" t="s">
        <v>1</v>
      </c>
    </row>
    <row r="81" spans="1:11" ht="15.75" x14ac:dyDescent="0.25">
      <c r="A81" s="7" t="s">
        <v>118</v>
      </c>
      <c r="B81" s="7">
        <v>796</v>
      </c>
      <c r="C81" s="7" t="s">
        <v>57</v>
      </c>
      <c r="D81" s="11">
        <v>1</v>
      </c>
      <c r="E81" s="11"/>
      <c r="F81" s="11">
        <v>220</v>
      </c>
      <c r="G81" s="11"/>
      <c r="H81" s="11" t="s">
        <v>57</v>
      </c>
      <c r="I81" s="11">
        <v>220</v>
      </c>
      <c r="J81" s="7"/>
      <c r="K81" s="7" t="s">
        <v>1</v>
      </c>
    </row>
    <row r="82" spans="1:11" ht="15.75" x14ac:dyDescent="0.25">
      <c r="A82" s="7" t="s">
        <v>119</v>
      </c>
      <c r="B82" s="7">
        <v>796</v>
      </c>
      <c r="C82" s="7" t="s">
        <v>57</v>
      </c>
      <c r="D82" s="11">
        <v>2</v>
      </c>
      <c r="E82" s="11"/>
      <c r="F82" s="11">
        <v>520</v>
      </c>
      <c r="G82" s="11"/>
      <c r="H82" s="11" t="s">
        <v>57</v>
      </c>
      <c r="I82" s="11" t="s">
        <v>120</v>
      </c>
      <c r="J82" s="7"/>
      <c r="K82" s="7" t="s">
        <v>1</v>
      </c>
    </row>
    <row r="83" spans="1:11" ht="15.75" x14ac:dyDescent="0.25">
      <c r="A83" s="7" t="s">
        <v>121</v>
      </c>
      <c r="B83" s="7">
        <v>796</v>
      </c>
      <c r="C83" s="7" t="s">
        <v>57</v>
      </c>
      <c r="D83" s="11">
        <v>4</v>
      </c>
      <c r="E83" s="11"/>
      <c r="F83" s="11">
        <v>42.5</v>
      </c>
      <c r="G83" s="11"/>
      <c r="H83" s="11" t="s">
        <v>57</v>
      </c>
      <c r="I83" s="11">
        <v>170</v>
      </c>
      <c r="J83" s="7"/>
      <c r="K83" s="7" t="s">
        <v>1</v>
      </c>
    </row>
    <row r="84" spans="1:11" ht="15.75" x14ac:dyDescent="0.25">
      <c r="A84" s="7" t="s">
        <v>122</v>
      </c>
      <c r="B84" s="7">
        <v>796</v>
      </c>
      <c r="C84" s="7" t="s">
        <v>57</v>
      </c>
      <c r="D84" s="11">
        <v>1</v>
      </c>
      <c r="E84" s="11"/>
      <c r="F84" s="11">
        <v>40</v>
      </c>
      <c r="G84" s="11"/>
      <c r="H84" s="11" t="s">
        <v>57</v>
      </c>
      <c r="I84" s="11">
        <v>40</v>
      </c>
      <c r="J84" s="7"/>
      <c r="K84" s="7" t="s">
        <v>1</v>
      </c>
    </row>
    <row r="85" spans="1:11" ht="15.75" x14ac:dyDescent="0.25">
      <c r="A85" s="7" t="s">
        <v>123</v>
      </c>
      <c r="B85" s="7">
        <v>796</v>
      </c>
      <c r="C85" s="7" t="s">
        <v>57</v>
      </c>
      <c r="D85" s="11">
        <v>2</v>
      </c>
      <c r="E85" s="11"/>
      <c r="F85" s="11">
        <v>55</v>
      </c>
      <c r="G85" s="11"/>
      <c r="H85" s="11" t="s">
        <v>57</v>
      </c>
      <c r="I85" s="11">
        <v>110</v>
      </c>
      <c r="J85" s="7"/>
      <c r="K85" s="7" t="s">
        <v>1</v>
      </c>
    </row>
    <row r="86" spans="1:11" ht="15.75" x14ac:dyDescent="0.25">
      <c r="A86" s="7" t="s">
        <v>124</v>
      </c>
      <c r="B86" s="7">
        <v>796</v>
      </c>
      <c r="C86" s="7" t="s">
        <v>57</v>
      </c>
      <c r="D86" s="11">
        <v>2</v>
      </c>
      <c r="E86" s="11"/>
      <c r="F86" s="11">
        <v>90</v>
      </c>
      <c r="G86" s="11"/>
      <c r="H86" s="11" t="s">
        <v>57</v>
      </c>
      <c r="I86" s="11">
        <v>180</v>
      </c>
      <c r="J86" s="7"/>
      <c r="K86" s="7" t="s">
        <v>1</v>
      </c>
    </row>
    <row r="87" spans="1:11" ht="15.75" x14ac:dyDescent="0.25">
      <c r="A87" s="7" t="s">
        <v>109</v>
      </c>
      <c r="B87" s="7">
        <v>796</v>
      </c>
      <c r="C87" s="7" t="s">
        <v>57</v>
      </c>
      <c r="D87" s="11">
        <v>2</v>
      </c>
      <c r="E87" s="11"/>
      <c r="F87" s="11">
        <v>110</v>
      </c>
      <c r="G87" s="11"/>
      <c r="H87" s="11" t="s">
        <v>57</v>
      </c>
      <c r="I87" s="11">
        <v>220</v>
      </c>
      <c r="J87" s="7"/>
      <c r="K87" s="7" t="s">
        <v>1</v>
      </c>
    </row>
    <row r="88" spans="1:11" ht="15.75" x14ac:dyDescent="0.25">
      <c r="A88" s="7" t="s">
        <v>125</v>
      </c>
      <c r="B88" s="7">
        <v>796</v>
      </c>
      <c r="C88" s="7" t="s">
        <v>57</v>
      </c>
      <c r="D88" s="11">
        <v>1</v>
      </c>
      <c r="E88" s="11"/>
      <c r="F88" s="11">
        <v>195</v>
      </c>
      <c r="G88" s="11"/>
      <c r="H88" s="11" t="s">
        <v>57</v>
      </c>
      <c r="I88" s="11">
        <v>195</v>
      </c>
      <c r="J88" s="7"/>
      <c r="K88" s="7" t="s">
        <v>1</v>
      </c>
    </row>
    <row r="89" spans="1:11" ht="15.75" x14ac:dyDescent="0.25">
      <c r="A89" s="7" t="s">
        <v>126</v>
      </c>
      <c r="B89" s="7">
        <v>18</v>
      </c>
      <c r="C89" s="7" t="s">
        <v>127</v>
      </c>
      <c r="D89" s="11">
        <v>4</v>
      </c>
      <c r="E89" s="11"/>
      <c r="F89" s="11">
        <v>28.27</v>
      </c>
      <c r="G89" s="11"/>
      <c r="H89" s="11" t="s">
        <v>127</v>
      </c>
      <c r="I89" s="11">
        <v>113.08</v>
      </c>
      <c r="J89" s="7"/>
      <c r="K89" s="7" t="s">
        <v>1</v>
      </c>
    </row>
    <row r="90" spans="1:11" ht="15.75" x14ac:dyDescent="0.25">
      <c r="A90" s="7" t="s">
        <v>128</v>
      </c>
      <c r="B90" s="7">
        <v>796</v>
      </c>
      <c r="C90" s="7" t="s">
        <v>57</v>
      </c>
      <c r="D90" s="11">
        <v>2</v>
      </c>
      <c r="E90" s="11"/>
      <c r="F90" s="11">
        <v>40</v>
      </c>
      <c r="G90" s="11"/>
      <c r="H90" s="11" t="s">
        <v>57</v>
      </c>
      <c r="I90" s="11">
        <v>80</v>
      </c>
      <c r="J90" s="7"/>
      <c r="K90" s="7" t="s">
        <v>1</v>
      </c>
    </row>
    <row r="91" spans="1:11" ht="15.75" x14ac:dyDescent="0.25">
      <c r="A91" s="7" t="s">
        <v>129</v>
      </c>
      <c r="B91" s="7">
        <v>796</v>
      </c>
      <c r="C91" s="7" t="s">
        <v>57</v>
      </c>
      <c r="D91" s="11">
        <v>2</v>
      </c>
      <c r="E91" s="11"/>
      <c r="F91" s="11">
        <v>85</v>
      </c>
      <c r="G91" s="11"/>
      <c r="H91" s="11" t="s">
        <v>57</v>
      </c>
      <c r="I91" s="11">
        <v>170</v>
      </c>
      <c r="J91" s="7"/>
      <c r="K91" s="7" t="s">
        <v>1</v>
      </c>
    </row>
    <row r="92" spans="1:11" ht="15.75" x14ac:dyDescent="0.25">
      <c r="A92" s="7" t="s">
        <v>124</v>
      </c>
      <c r="B92" s="7">
        <v>796</v>
      </c>
      <c r="C92" s="7" t="s">
        <v>57</v>
      </c>
      <c r="D92" s="11">
        <v>1</v>
      </c>
      <c r="E92" s="11"/>
      <c r="F92" s="11">
        <v>90</v>
      </c>
      <c r="G92" s="11"/>
      <c r="H92" s="11" t="s">
        <v>57</v>
      </c>
      <c r="I92" s="11">
        <v>90</v>
      </c>
      <c r="J92" s="7"/>
      <c r="K92" s="7" t="s">
        <v>1</v>
      </c>
    </row>
    <row r="93" spans="1:11" ht="15.75" x14ac:dyDescent="0.25">
      <c r="A93" s="7" t="s">
        <v>109</v>
      </c>
      <c r="B93" s="7">
        <v>796</v>
      </c>
      <c r="C93" s="7" t="s">
        <v>57</v>
      </c>
      <c r="D93" s="12">
        <v>1</v>
      </c>
      <c r="E93" s="11"/>
      <c r="F93" s="11">
        <v>110</v>
      </c>
      <c r="G93" s="11"/>
      <c r="H93" s="11" t="s">
        <v>57</v>
      </c>
      <c r="I93" s="11">
        <v>110</v>
      </c>
      <c r="J93" s="7"/>
      <c r="K93" s="7" t="s">
        <v>1</v>
      </c>
    </row>
  </sheetData>
  <mergeCells count="2">
    <mergeCell ref="A28:K28"/>
    <mergeCell ref="A1:K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I4" sqref="I4"/>
    </sheetView>
  </sheetViews>
  <sheetFormatPr defaultRowHeight="15" x14ac:dyDescent="0.25"/>
  <cols>
    <col min="1" max="1" width="39.85546875" customWidth="1"/>
    <col min="2" max="2" width="0.140625" hidden="1" customWidth="1"/>
    <col min="3" max="3" width="9.140625" hidden="1" customWidth="1"/>
    <col min="4" max="4" width="11.42578125" customWidth="1"/>
    <col min="5" max="5" width="9.140625" hidden="1" customWidth="1"/>
    <col min="6" max="6" width="8.85546875" hidden="1" customWidth="1"/>
    <col min="7" max="7" width="9.140625" hidden="1" customWidth="1"/>
    <col min="8" max="8" width="11.28515625" hidden="1" customWidth="1"/>
    <col min="9" max="9" width="8.5703125" customWidth="1"/>
    <col min="10" max="10" width="9.140625" hidden="1" customWidth="1"/>
    <col min="11" max="11" width="23.42578125" customWidth="1"/>
  </cols>
  <sheetData>
    <row r="1" spans="1:11" ht="15.75" x14ac:dyDescent="0.25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.75" x14ac:dyDescent="0.25">
      <c r="A2" s="18" t="s">
        <v>214</v>
      </c>
      <c r="B2" s="18"/>
      <c r="C2" s="18"/>
      <c r="D2" s="18">
        <v>274.8</v>
      </c>
      <c r="E2" s="18"/>
      <c r="F2" s="18"/>
      <c r="G2" s="18"/>
      <c r="H2" s="18"/>
      <c r="I2" s="18"/>
      <c r="J2" s="18"/>
      <c r="K2" s="18"/>
    </row>
    <row r="3" spans="1:11" ht="15.75" x14ac:dyDescent="0.25">
      <c r="A3" s="18" t="s">
        <v>215</v>
      </c>
      <c r="B3" s="18"/>
      <c r="C3" s="18"/>
      <c r="D3" s="18">
        <v>6.85</v>
      </c>
      <c r="E3" s="18"/>
      <c r="F3" s="18"/>
      <c r="G3" s="18"/>
      <c r="H3" s="18"/>
      <c r="I3" s="18"/>
      <c r="J3" s="18"/>
      <c r="K3" s="18"/>
    </row>
    <row r="4" spans="1:11" ht="15.75" x14ac:dyDescent="0.25">
      <c r="A4" s="18" t="s">
        <v>216</v>
      </c>
      <c r="B4" s="18"/>
      <c r="C4" s="18"/>
      <c r="D4" s="21">
        <f>D2*D3*12/100*95</f>
        <v>21459.131999999998</v>
      </c>
      <c r="E4" s="18"/>
      <c r="F4" s="18"/>
      <c r="G4" s="18"/>
      <c r="H4" s="18"/>
      <c r="I4" s="22" t="s">
        <v>243</v>
      </c>
      <c r="J4" s="18"/>
      <c r="K4" s="18"/>
    </row>
    <row r="5" spans="1:11" ht="15.75" x14ac:dyDescent="0.25">
      <c r="A5" s="8" t="s">
        <v>33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5.75" x14ac:dyDescent="0.25">
      <c r="A6" s="7" t="s">
        <v>7</v>
      </c>
      <c r="B6" s="7"/>
      <c r="C6" s="7"/>
      <c r="D6" s="11">
        <v>2192</v>
      </c>
      <c r="E6" s="7"/>
      <c r="F6" s="7"/>
      <c r="G6" s="7"/>
      <c r="H6" s="7"/>
      <c r="I6" s="7"/>
      <c r="J6" s="7"/>
      <c r="K6" s="7"/>
    </row>
    <row r="7" spans="1:11" ht="15.75" x14ac:dyDescent="0.25">
      <c r="A7" s="7" t="s">
        <v>8</v>
      </c>
      <c r="B7" s="7"/>
      <c r="C7" s="7"/>
      <c r="D7" s="11">
        <v>1620</v>
      </c>
      <c r="E7" s="7"/>
      <c r="F7" s="7"/>
      <c r="G7" s="7"/>
      <c r="H7" s="7"/>
      <c r="I7" s="7"/>
      <c r="J7" s="7"/>
      <c r="K7" s="7"/>
    </row>
    <row r="8" spans="1:11" ht="15.75" x14ac:dyDescent="0.25">
      <c r="A8" s="7" t="s">
        <v>9</v>
      </c>
      <c r="B8" s="7"/>
      <c r="C8" s="7"/>
      <c r="D8" s="11">
        <v>3454</v>
      </c>
      <c r="E8" s="7"/>
      <c r="F8" s="7"/>
      <c r="G8" s="7"/>
      <c r="H8" s="7"/>
      <c r="I8" s="7"/>
      <c r="J8" s="7"/>
      <c r="K8" s="7"/>
    </row>
    <row r="9" spans="1:11" ht="15.75" x14ac:dyDescent="0.25">
      <c r="A9" s="7" t="s">
        <v>10</v>
      </c>
      <c r="B9" s="7"/>
      <c r="C9" s="7"/>
      <c r="D9" s="11">
        <v>672</v>
      </c>
      <c r="E9" s="7"/>
      <c r="F9" s="7"/>
      <c r="G9" s="7"/>
      <c r="H9" s="7"/>
      <c r="I9" s="7"/>
      <c r="J9" s="7"/>
      <c r="K9" s="7"/>
    </row>
    <row r="10" spans="1:11" ht="15.75" x14ac:dyDescent="0.25">
      <c r="A10" s="7" t="s">
        <v>11</v>
      </c>
      <c r="B10" s="7"/>
      <c r="C10" s="7"/>
      <c r="D10" s="11">
        <v>3637</v>
      </c>
      <c r="E10" s="7"/>
      <c r="F10" s="7"/>
      <c r="G10" s="7"/>
      <c r="H10" s="7"/>
      <c r="I10" s="7"/>
      <c r="J10" s="7"/>
      <c r="K10" s="7"/>
    </row>
    <row r="11" spans="1:11" ht="15.75" x14ac:dyDescent="0.25">
      <c r="A11" s="7" t="s">
        <v>12</v>
      </c>
      <c r="B11" s="7"/>
      <c r="C11" s="7"/>
      <c r="D11" s="11">
        <v>571.86</v>
      </c>
      <c r="E11" s="7"/>
      <c r="F11" s="7"/>
      <c r="G11" s="7"/>
      <c r="H11" s="7"/>
      <c r="I11" s="7"/>
      <c r="J11" s="7"/>
      <c r="K11" s="7"/>
    </row>
    <row r="12" spans="1:11" ht="15.75" x14ac:dyDescent="0.25">
      <c r="A12" s="7" t="s">
        <v>13</v>
      </c>
      <c r="B12" s="7"/>
      <c r="C12" s="7"/>
      <c r="D12" s="11">
        <v>316.44</v>
      </c>
      <c r="E12" s="7"/>
      <c r="F12" s="7"/>
      <c r="G12" s="7"/>
      <c r="H12" s="7"/>
      <c r="I12" s="7"/>
      <c r="J12" s="7"/>
      <c r="K12" s="7"/>
    </row>
    <row r="13" spans="1:11" ht="15.75" x14ac:dyDescent="0.25">
      <c r="A13" s="7" t="s">
        <v>14</v>
      </c>
      <c r="B13" s="7"/>
      <c r="C13" s="7"/>
      <c r="D13" s="11">
        <v>217</v>
      </c>
      <c r="E13" s="7"/>
      <c r="F13" s="7"/>
      <c r="G13" s="7"/>
      <c r="H13" s="7"/>
      <c r="I13" s="7"/>
      <c r="J13" s="7"/>
      <c r="K13" s="7"/>
    </row>
    <row r="14" spans="1:11" ht="15.75" x14ac:dyDescent="0.25">
      <c r="A14" s="7" t="s">
        <v>241</v>
      </c>
      <c r="B14" s="7"/>
      <c r="C14" s="7"/>
      <c r="D14" s="11">
        <v>412</v>
      </c>
      <c r="E14" s="7"/>
      <c r="F14" s="7"/>
      <c r="G14" s="7"/>
      <c r="H14" s="7"/>
      <c r="I14" s="7"/>
      <c r="J14" s="7"/>
      <c r="K14" s="7"/>
    </row>
    <row r="15" spans="1:11" ht="15.75" x14ac:dyDescent="0.25">
      <c r="A15" s="7" t="s">
        <v>242</v>
      </c>
      <c r="B15" s="7"/>
      <c r="C15" s="7"/>
      <c r="D15" s="11">
        <v>429</v>
      </c>
      <c r="E15" s="7"/>
      <c r="F15" s="7"/>
      <c r="G15" s="7"/>
      <c r="H15" s="7"/>
      <c r="I15" s="7"/>
      <c r="J15" s="7"/>
      <c r="K15" s="7"/>
    </row>
    <row r="16" spans="1:11" ht="18.75" x14ac:dyDescent="0.3">
      <c r="A16" s="6" t="s">
        <v>16</v>
      </c>
      <c r="B16" s="7"/>
      <c r="C16" s="7"/>
      <c r="D16" s="12">
        <f>SUM(D6:D15)</f>
        <v>13521.300000000001</v>
      </c>
      <c r="E16" s="7"/>
      <c r="F16" s="7"/>
      <c r="G16" s="7"/>
      <c r="H16" s="7"/>
      <c r="I16" s="7"/>
      <c r="J16" s="7"/>
      <c r="K16" s="7"/>
    </row>
    <row r="17" spans="1:11" ht="15.75" x14ac:dyDescent="0.25">
      <c r="A17" s="8" t="s">
        <v>239</v>
      </c>
      <c r="B17" s="23"/>
      <c r="C17" s="23"/>
      <c r="D17" s="14">
        <f>D4-D16</f>
        <v>7937.8319999999967</v>
      </c>
      <c r="E17" s="7"/>
      <c r="F17" s="7"/>
      <c r="G17" s="7"/>
      <c r="H17" s="7"/>
      <c r="I17" s="7"/>
      <c r="J17" s="7"/>
      <c r="K17" s="7"/>
    </row>
    <row r="18" spans="1:11" ht="18.75" x14ac:dyDescent="0.3">
      <c r="A18" s="24" t="s">
        <v>17</v>
      </c>
      <c r="B18" s="25"/>
      <c r="C18" s="25"/>
      <c r="D18" s="25"/>
      <c r="E18" s="25"/>
      <c r="F18" s="25"/>
      <c r="G18" s="25"/>
      <c r="H18" s="25"/>
      <c r="I18" s="25"/>
      <c r="J18" s="25"/>
      <c r="K18" s="26"/>
    </row>
    <row r="19" spans="1:11" ht="15.75" x14ac:dyDescent="0.25">
      <c r="A19" s="7" t="s">
        <v>18</v>
      </c>
      <c r="B19" s="7" t="s">
        <v>19</v>
      </c>
      <c r="C19" s="7"/>
      <c r="D19" s="7" t="s">
        <v>20</v>
      </c>
      <c r="E19" s="7"/>
      <c r="F19" s="7" t="s">
        <v>21</v>
      </c>
      <c r="G19" s="7"/>
      <c r="H19" s="7"/>
      <c r="I19" s="7" t="s">
        <v>22</v>
      </c>
      <c r="J19" s="7"/>
      <c r="K19" s="7" t="s">
        <v>23</v>
      </c>
    </row>
    <row r="20" spans="1:11" ht="15.75" x14ac:dyDescent="0.25">
      <c r="A20" s="7"/>
      <c r="B20" s="7"/>
      <c r="C20" s="7"/>
      <c r="D20" s="11"/>
      <c r="E20" s="11"/>
      <c r="F20" s="11"/>
      <c r="G20" s="11"/>
      <c r="H20" s="11"/>
      <c r="I20" s="11"/>
      <c r="J20" s="7"/>
      <c r="K20" s="7"/>
    </row>
    <row r="21" spans="1:11" ht="15.75" x14ac:dyDescent="0.25">
      <c r="A21" s="7"/>
      <c r="B21" s="7"/>
      <c r="C21" s="7"/>
      <c r="D21" s="11"/>
      <c r="E21" s="11"/>
      <c r="F21" s="11"/>
      <c r="G21" s="11"/>
      <c r="H21" s="11"/>
      <c r="I21" s="11"/>
      <c r="J21" s="7"/>
      <c r="K21" s="7"/>
    </row>
  </sheetData>
  <mergeCells count="2">
    <mergeCell ref="A18:K18"/>
    <mergeCell ref="A1:K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H4" sqref="H4"/>
    </sheetView>
  </sheetViews>
  <sheetFormatPr defaultRowHeight="15" x14ac:dyDescent="0.25"/>
  <cols>
    <col min="1" max="1" width="41" customWidth="1"/>
    <col min="2" max="2" width="9.140625" hidden="1" customWidth="1"/>
    <col min="3" max="3" width="11.7109375" hidden="1" customWidth="1"/>
    <col min="4" max="4" width="11.140625" customWidth="1"/>
    <col min="5" max="7" width="9.140625" hidden="1" customWidth="1"/>
    <col min="8" max="8" width="11.85546875" customWidth="1"/>
    <col min="10" max="10" width="9.140625" hidden="1" customWidth="1"/>
    <col min="11" max="11" width="36.5703125" customWidth="1"/>
  </cols>
  <sheetData>
    <row r="1" spans="1:11" ht="21.75" customHeight="1" x14ac:dyDescent="0.25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1.75" customHeight="1" x14ac:dyDescent="0.25">
      <c r="A2" s="18" t="s">
        <v>214</v>
      </c>
      <c r="B2" s="18"/>
      <c r="C2" s="18"/>
      <c r="D2" s="18">
        <v>273.5</v>
      </c>
      <c r="E2" s="18"/>
      <c r="F2" s="18"/>
      <c r="G2" s="18"/>
      <c r="H2" s="18"/>
      <c r="I2" s="18"/>
      <c r="J2" s="18"/>
      <c r="K2" s="18"/>
    </row>
    <row r="3" spans="1:11" ht="21.75" customHeight="1" x14ac:dyDescent="0.25">
      <c r="A3" s="18" t="s">
        <v>215</v>
      </c>
      <c r="B3" s="18"/>
      <c r="C3" s="18"/>
      <c r="D3" s="18">
        <v>6.85</v>
      </c>
      <c r="E3" s="18"/>
      <c r="F3" s="18"/>
      <c r="G3" s="18"/>
      <c r="H3" s="18"/>
      <c r="I3" s="18"/>
      <c r="J3" s="18"/>
      <c r="K3" s="18"/>
    </row>
    <row r="4" spans="1:11" ht="21.75" customHeight="1" x14ac:dyDescent="0.25">
      <c r="A4" s="18" t="s">
        <v>216</v>
      </c>
      <c r="B4" s="18"/>
      <c r="C4" s="18"/>
      <c r="D4" s="21">
        <f>D2*D3*12/100*95</f>
        <v>21357.614999999998</v>
      </c>
      <c r="E4" s="18"/>
      <c r="F4" s="18"/>
      <c r="G4" s="18"/>
      <c r="H4" s="22" t="s">
        <v>243</v>
      </c>
      <c r="I4" s="18"/>
      <c r="J4" s="18"/>
      <c r="K4" s="18"/>
    </row>
    <row r="5" spans="1:11" ht="15.75" x14ac:dyDescent="0.25">
      <c r="A5" s="8" t="s">
        <v>34</v>
      </c>
      <c r="B5" s="7"/>
      <c r="C5" s="7"/>
      <c r="D5" s="7"/>
      <c r="E5" s="7"/>
      <c r="F5" s="7"/>
      <c r="G5" s="7"/>
      <c r="H5" s="7"/>
      <c r="I5" s="7"/>
      <c r="J5" s="7"/>
      <c r="K5" s="2" t="s">
        <v>217</v>
      </c>
    </row>
    <row r="6" spans="1:11" ht="15.75" x14ac:dyDescent="0.25">
      <c r="A6" s="7" t="s">
        <v>3</v>
      </c>
      <c r="B6" s="7"/>
      <c r="C6" s="7"/>
      <c r="D6" s="11">
        <v>62638.23</v>
      </c>
      <c r="E6" s="11"/>
      <c r="F6" s="11"/>
      <c r="G6" s="11"/>
      <c r="H6" s="11"/>
      <c r="I6" s="11"/>
      <c r="J6" s="7"/>
      <c r="K6" s="7" t="s">
        <v>229</v>
      </c>
    </row>
    <row r="7" spans="1:11" ht="15.75" x14ac:dyDescent="0.25">
      <c r="A7" s="7" t="s">
        <v>7</v>
      </c>
      <c r="B7" s="7"/>
      <c r="C7" s="7"/>
      <c r="D7" s="11">
        <v>3649</v>
      </c>
      <c r="E7" s="11"/>
      <c r="F7" s="11"/>
      <c r="G7" s="11"/>
      <c r="H7" s="11"/>
      <c r="I7" s="11"/>
      <c r="J7" s="7"/>
      <c r="K7" s="7"/>
    </row>
    <row r="8" spans="1:11" ht="15.75" x14ac:dyDescent="0.25">
      <c r="A8" s="7" t="s">
        <v>8</v>
      </c>
      <c r="B8" s="7"/>
      <c r="C8" s="7"/>
      <c r="D8" s="11">
        <v>2700</v>
      </c>
      <c r="E8" s="11"/>
      <c r="F8" s="11"/>
      <c r="G8" s="11"/>
      <c r="H8" s="11"/>
      <c r="I8" s="11"/>
      <c r="J8" s="7"/>
      <c r="K8" s="7"/>
    </row>
    <row r="9" spans="1:11" ht="15.75" x14ac:dyDescent="0.25">
      <c r="A9" s="7" t="s">
        <v>9</v>
      </c>
      <c r="B9" s="7"/>
      <c r="C9" s="7"/>
      <c r="D9" s="11">
        <v>5727</v>
      </c>
      <c r="E9" s="11"/>
      <c r="F9" s="11"/>
      <c r="G9" s="11"/>
      <c r="H9" s="11"/>
      <c r="I9" s="11"/>
      <c r="J9" s="7"/>
      <c r="K9" s="7"/>
    </row>
    <row r="10" spans="1:11" ht="15.75" x14ac:dyDescent="0.25">
      <c r="A10" s="7" t="s">
        <v>10</v>
      </c>
      <c r="B10" s="7"/>
      <c r="C10" s="7"/>
      <c r="D10" s="11">
        <v>1128</v>
      </c>
      <c r="E10" s="11"/>
      <c r="F10" s="11"/>
      <c r="G10" s="11"/>
      <c r="H10" s="11"/>
      <c r="I10" s="11"/>
      <c r="J10" s="7"/>
      <c r="K10" s="7"/>
    </row>
    <row r="11" spans="1:11" ht="15.75" x14ac:dyDescent="0.25">
      <c r="A11" s="7" t="s">
        <v>11</v>
      </c>
      <c r="B11" s="7"/>
      <c r="C11" s="7"/>
      <c r="D11" s="11">
        <v>6023</v>
      </c>
      <c r="E11" s="11"/>
      <c r="F11" s="11"/>
      <c r="G11" s="11"/>
      <c r="H11" s="11"/>
      <c r="I11" s="11"/>
      <c r="J11" s="7"/>
      <c r="K11" s="7"/>
    </row>
    <row r="12" spans="1:11" ht="15.75" x14ac:dyDescent="0.25">
      <c r="A12" s="7" t="s">
        <v>12</v>
      </c>
      <c r="B12" s="7"/>
      <c r="C12" s="7"/>
      <c r="D12" s="11">
        <v>949.39</v>
      </c>
      <c r="E12" s="11"/>
      <c r="F12" s="11"/>
      <c r="G12" s="11"/>
      <c r="H12" s="11"/>
      <c r="I12" s="11"/>
      <c r="J12" s="7"/>
      <c r="K12" s="7"/>
    </row>
    <row r="13" spans="1:11" ht="15.75" x14ac:dyDescent="0.25">
      <c r="A13" s="7" t="s">
        <v>13</v>
      </c>
      <c r="B13" s="7"/>
      <c r="C13" s="7"/>
      <c r="D13" s="11">
        <v>525.36</v>
      </c>
      <c r="E13" s="11"/>
      <c r="F13" s="11"/>
      <c r="G13" s="11"/>
      <c r="H13" s="11"/>
      <c r="I13" s="11"/>
      <c r="J13" s="7"/>
      <c r="K13" s="7"/>
    </row>
    <row r="14" spans="1:11" ht="15.75" x14ac:dyDescent="0.25">
      <c r="A14" s="7" t="s">
        <v>14</v>
      </c>
      <c r="B14" s="7"/>
      <c r="C14" s="7"/>
      <c r="D14" s="11">
        <v>353</v>
      </c>
      <c r="E14" s="11"/>
      <c r="F14" s="11"/>
      <c r="G14" s="11"/>
      <c r="H14" s="11"/>
      <c r="I14" s="11"/>
      <c r="J14" s="7"/>
      <c r="K14" s="7"/>
    </row>
    <row r="15" spans="1:11" ht="15.75" x14ac:dyDescent="0.25">
      <c r="A15" s="7" t="s">
        <v>241</v>
      </c>
      <c r="B15" s="7"/>
      <c r="C15" s="7"/>
      <c r="D15" s="11">
        <v>410</v>
      </c>
      <c r="E15" s="11"/>
      <c r="F15" s="11"/>
      <c r="G15" s="11"/>
      <c r="H15" s="11"/>
      <c r="I15" s="11"/>
      <c r="J15" s="7"/>
      <c r="K15" s="7"/>
    </row>
    <row r="16" spans="1:11" ht="15.75" x14ac:dyDescent="0.25">
      <c r="A16" s="7" t="s">
        <v>242</v>
      </c>
      <c r="B16" s="7"/>
      <c r="C16" s="7"/>
      <c r="D16" s="11">
        <v>427</v>
      </c>
      <c r="E16" s="11"/>
      <c r="F16" s="11"/>
      <c r="G16" s="11"/>
      <c r="H16" s="11"/>
      <c r="I16" s="11"/>
      <c r="J16" s="7"/>
      <c r="K16" s="7"/>
    </row>
    <row r="17" spans="1:11" ht="18.75" x14ac:dyDescent="0.3">
      <c r="A17" s="6" t="s">
        <v>16</v>
      </c>
      <c r="B17" s="7"/>
      <c r="C17" s="7"/>
      <c r="D17" s="12">
        <f>SUM(D6:D16)</f>
        <v>84529.98000000001</v>
      </c>
      <c r="E17" s="11"/>
      <c r="F17" s="11"/>
      <c r="G17" s="11"/>
      <c r="H17" s="11"/>
      <c r="I17" s="11"/>
      <c r="J17" s="7"/>
      <c r="K17" s="7"/>
    </row>
    <row r="18" spans="1:11" ht="18.75" x14ac:dyDescent="0.3">
      <c r="A18" s="8" t="s">
        <v>240</v>
      </c>
      <c r="B18" s="8"/>
      <c r="C18" s="8"/>
      <c r="D18" s="14">
        <f>D4-D17</f>
        <v>-63172.365000000013</v>
      </c>
      <c r="E18" s="3"/>
      <c r="F18" s="3"/>
      <c r="G18" s="3"/>
      <c r="H18" s="3"/>
      <c r="I18" s="3"/>
      <c r="J18" s="3"/>
      <c r="K18" s="3"/>
    </row>
    <row r="19" spans="1:11" ht="18.75" x14ac:dyDescent="0.3">
      <c r="A19" s="24" t="s">
        <v>17</v>
      </c>
      <c r="B19" s="25"/>
      <c r="C19" s="25"/>
      <c r="D19" s="25"/>
      <c r="E19" s="25"/>
      <c r="F19" s="25"/>
      <c r="G19" s="25"/>
      <c r="H19" s="25"/>
      <c r="I19" s="25"/>
      <c r="J19" s="25"/>
      <c r="K19" s="26"/>
    </row>
    <row r="20" spans="1:11" ht="15.75" x14ac:dyDescent="0.25">
      <c r="A20" s="7" t="s">
        <v>18</v>
      </c>
      <c r="B20" s="7" t="s">
        <v>19</v>
      </c>
      <c r="C20" s="7"/>
      <c r="D20" s="11" t="s">
        <v>20</v>
      </c>
      <c r="E20" s="11"/>
      <c r="F20" s="11" t="s">
        <v>21</v>
      </c>
      <c r="G20" s="11"/>
      <c r="H20" s="11"/>
      <c r="I20" s="11" t="s">
        <v>22</v>
      </c>
      <c r="J20" s="7"/>
      <c r="K20" s="7" t="s">
        <v>23</v>
      </c>
    </row>
    <row r="21" spans="1:11" ht="15.75" x14ac:dyDescent="0.25">
      <c r="A21" s="7" t="s">
        <v>133</v>
      </c>
      <c r="B21" s="7">
        <v>166</v>
      </c>
      <c r="C21" s="7" t="s">
        <v>42</v>
      </c>
      <c r="D21" s="11">
        <v>5</v>
      </c>
      <c r="E21" s="11"/>
      <c r="F21" s="11">
        <v>24.16</v>
      </c>
      <c r="G21" s="11"/>
      <c r="H21" s="11" t="s">
        <v>42</v>
      </c>
      <c r="I21" s="11">
        <v>120.8</v>
      </c>
      <c r="J21" s="7"/>
      <c r="K21" s="7" t="s">
        <v>3</v>
      </c>
    </row>
    <row r="22" spans="1:11" ht="15.75" x14ac:dyDescent="0.25">
      <c r="A22" s="7" t="s">
        <v>134</v>
      </c>
      <c r="B22" s="7">
        <v>166</v>
      </c>
      <c r="C22" s="7" t="s">
        <v>42</v>
      </c>
      <c r="D22" s="11">
        <v>35</v>
      </c>
      <c r="E22" s="11"/>
      <c r="F22" s="11">
        <v>23.92</v>
      </c>
      <c r="G22" s="11"/>
      <c r="H22" s="11" t="s">
        <v>42</v>
      </c>
      <c r="I22" s="11">
        <v>837.2</v>
      </c>
      <c r="J22" s="7"/>
      <c r="K22" s="7" t="s">
        <v>3</v>
      </c>
    </row>
    <row r="23" spans="1:11" ht="15.75" x14ac:dyDescent="0.25">
      <c r="A23" s="7" t="s">
        <v>48</v>
      </c>
      <c r="B23" s="7">
        <v>166</v>
      </c>
      <c r="C23" s="7" t="s">
        <v>42</v>
      </c>
      <c r="D23" s="11">
        <v>25</v>
      </c>
      <c r="E23" s="11"/>
      <c r="F23" s="11">
        <v>14.6</v>
      </c>
      <c r="G23" s="11"/>
      <c r="H23" s="11" t="s">
        <v>42</v>
      </c>
      <c r="I23" s="11">
        <v>365</v>
      </c>
      <c r="J23" s="7"/>
      <c r="K23" s="7" t="s">
        <v>3</v>
      </c>
    </row>
    <row r="24" spans="1:11" ht="15.75" x14ac:dyDescent="0.25">
      <c r="A24" s="7" t="s">
        <v>51</v>
      </c>
      <c r="B24" s="7">
        <v>166</v>
      </c>
      <c r="C24" s="7" t="s">
        <v>42</v>
      </c>
      <c r="D24" s="11">
        <v>5</v>
      </c>
      <c r="E24" s="11"/>
      <c r="F24" s="11">
        <v>22.04</v>
      </c>
      <c r="G24" s="11"/>
      <c r="H24" s="11" t="s">
        <v>42</v>
      </c>
      <c r="I24" s="11">
        <v>110.2</v>
      </c>
      <c r="J24" s="7"/>
      <c r="K24" s="7" t="s">
        <v>3</v>
      </c>
    </row>
    <row r="25" spans="1:11" ht="15.75" x14ac:dyDescent="0.25">
      <c r="A25" s="7" t="s">
        <v>135</v>
      </c>
      <c r="B25" s="7">
        <v>166</v>
      </c>
      <c r="C25" s="7" t="s">
        <v>42</v>
      </c>
      <c r="D25" s="11">
        <v>3</v>
      </c>
      <c r="E25" s="11"/>
      <c r="F25" s="11">
        <v>133.01</v>
      </c>
      <c r="G25" s="11"/>
      <c r="H25" s="11" t="s">
        <v>42</v>
      </c>
      <c r="I25" s="11">
        <v>399.03</v>
      </c>
      <c r="J25" s="7"/>
      <c r="K25" s="7" t="s">
        <v>3</v>
      </c>
    </row>
    <row r="26" spans="1:11" ht="15.75" x14ac:dyDescent="0.25">
      <c r="A26" s="7" t="s">
        <v>41</v>
      </c>
      <c r="B26" s="7">
        <v>166</v>
      </c>
      <c r="C26" s="7" t="s">
        <v>42</v>
      </c>
      <c r="D26" s="11">
        <v>20</v>
      </c>
      <c r="E26" s="11"/>
      <c r="F26" s="11">
        <v>130.38999999999999</v>
      </c>
      <c r="G26" s="11"/>
      <c r="H26" s="11" t="s">
        <v>42</v>
      </c>
      <c r="I26" s="11" t="s">
        <v>136</v>
      </c>
      <c r="J26" s="7"/>
      <c r="K26" s="7" t="s">
        <v>3</v>
      </c>
    </row>
    <row r="27" spans="1:11" ht="15.75" x14ac:dyDescent="0.25">
      <c r="A27" s="7" t="s">
        <v>137</v>
      </c>
      <c r="B27" s="7">
        <v>166</v>
      </c>
      <c r="C27" s="7" t="s">
        <v>42</v>
      </c>
      <c r="D27" s="11">
        <v>30</v>
      </c>
      <c r="E27" s="11"/>
      <c r="F27" s="11">
        <v>135.16</v>
      </c>
      <c r="G27" s="11"/>
      <c r="H27" s="11" t="s">
        <v>42</v>
      </c>
      <c r="I27" s="11" t="s">
        <v>138</v>
      </c>
      <c r="J27" s="7"/>
      <c r="K27" s="7" t="s">
        <v>3</v>
      </c>
    </row>
    <row r="28" spans="1:11" ht="15.75" x14ac:dyDescent="0.25">
      <c r="A28" s="7" t="s">
        <v>139</v>
      </c>
      <c r="B28" s="7">
        <v>166</v>
      </c>
      <c r="C28" s="7" t="s">
        <v>42</v>
      </c>
      <c r="D28" s="11">
        <v>70</v>
      </c>
      <c r="E28" s="11"/>
      <c r="F28" s="11">
        <v>6.7</v>
      </c>
      <c r="G28" s="11"/>
      <c r="H28" s="11" t="s">
        <v>42</v>
      </c>
      <c r="I28" s="11">
        <v>469</v>
      </c>
      <c r="J28" s="7"/>
      <c r="K28" s="7" t="s">
        <v>3</v>
      </c>
    </row>
    <row r="29" spans="1:11" ht="15.75" x14ac:dyDescent="0.25">
      <c r="A29" s="7" t="s">
        <v>134</v>
      </c>
      <c r="B29" s="7">
        <v>166</v>
      </c>
      <c r="C29" s="7" t="s">
        <v>42</v>
      </c>
      <c r="D29" s="11">
        <v>10</v>
      </c>
      <c r="E29" s="11"/>
      <c r="F29" s="11">
        <v>23.92</v>
      </c>
      <c r="G29" s="11"/>
      <c r="H29" s="11" t="s">
        <v>42</v>
      </c>
      <c r="I29" s="11">
        <v>239.2</v>
      </c>
      <c r="J29" s="7"/>
      <c r="K29" s="7" t="s">
        <v>3</v>
      </c>
    </row>
    <row r="30" spans="1:11" ht="15.75" x14ac:dyDescent="0.25">
      <c r="A30" s="7" t="s">
        <v>48</v>
      </c>
      <c r="B30" s="7">
        <v>166</v>
      </c>
      <c r="C30" s="7" t="s">
        <v>42</v>
      </c>
      <c r="D30" s="11">
        <v>13</v>
      </c>
      <c r="E30" s="11"/>
      <c r="F30" s="11">
        <v>14.6</v>
      </c>
      <c r="G30" s="11"/>
      <c r="H30" s="11" t="s">
        <v>42</v>
      </c>
      <c r="I30" s="11">
        <v>189.8</v>
      </c>
      <c r="J30" s="7"/>
      <c r="K30" s="7" t="s">
        <v>3</v>
      </c>
    </row>
    <row r="31" spans="1:11" ht="15.75" x14ac:dyDescent="0.25">
      <c r="A31" s="7" t="s">
        <v>53</v>
      </c>
      <c r="B31" s="7">
        <v>166</v>
      </c>
      <c r="C31" s="7" t="s">
        <v>42</v>
      </c>
      <c r="D31" s="11">
        <v>3</v>
      </c>
      <c r="E31" s="11"/>
      <c r="F31" s="11">
        <v>168.23</v>
      </c>
      <c r="G31" s="11"/>
      <c r="H31" s="11" t="s">
        <v>42</v>
      </c>
      <c r="I31" s="11">
        <v>504.69</v>
      </c>
      <c r="J31" s="7"/>
      <c r="K31" s="7" t="s">
        <v>3</v>
      </c>
    </row>
    <row r="32" spans="1:11" ht="15.75" x14ac:dyDescent="0.25">
      <c r="A32" s="7" t="s">
        <v>135</v>
      </c>
      <c r="B32" s="7">
        <v>166</v>
      </c>
      <c r="C32" s="7" t="s">
        <v>42</v>
      </c>
      <c r="D32" s="11">
        <v>3.5</v>
      </c>
      <c r="E32" s="11"/>
      <c r="F32" s="11">
        <v>107.23</v>
      </c>
      <c r="G32" s="11"/>
      <c r="H32" s="11" t="s">
        <v>42</v>
      </c>
      <c r="I32" s="11">
        <v>375.31</v>
      </c>
      <c r="J32" s="7"/>
      <c r="K32" s="7" t="s">
        <v>3</v>
      </c>
    </row>
    <row r="33" spans="1:11" ht="15.75" x14ac:dyDescent="0.25">
      <c r="A33" s="7" t="s">
        <v>51</v>
      </c>
      <c r="B33" s="7">
        <v>166</v>
      </c>
      <c r="C33" s="7" t="s">
        <v>42</v>
      </c>
      <c r="D33" s="11">
        <v>10</v>
      </c>
      <c r="E33" s="11"/>
      <c r="F33" s="11">
        <v>22.04</v>
      </c>
      <c r="G33" s="11"/>
      <c r="H33" s="11" t="s">
        <v>42</v>
      </c>
      <c r="I33" s="11">
        <v>220.4</v>
      </c>
      <c r="J33" s="7"/>
      <c r="K33" s="7" t="s">
        <v>3</v>
      </c>
    </row>
    <row r="34" spans="1:11" ht="15.75" x14ac:dyDescent="0.25">
      <c r="A34" s="7" t="s">
        <v>96</v>
      </c>
      <c r="B34" s="7">
        <v>166</v>
      </c>
      <c r="C34" s="7" t="s">
        <v>42</v>
      </c>
      <c r="D34" s="11">
        <v>10</v>
      </c>
      <c r="E34" s="11"/>
      <c r="F34" s="11">
        <v>5.2</v>
      </c>
      <c r="G34" s="11"/>
      <c r="H34" s="11" t="s">
        <v>42</v>
      </c>
      <c r="I34" s="11">
        <v>52</v>
      </c>
      <c r="J34" s="7"/>
      <c r="K34" s="7" t="s">
        <v>3</v>
      </c>
    </row>
  </sheetData>
  <mergeCells count="2">
    <mergeCell ref="A19:K19"/>
    <mergeCell ref="A1:K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H4" sqref="H4"/>
    </sheetView>
  </sheetViews>
  <sheetFormatPr defaultRowHeight="15" x14ac:dyDescent="0.25"/>
  <cols>
    <col min="1" max="1" width="39" customWidth="1"/>
    <col min="2" max="2" width="0.140625" hidden="1" customWidth="1"/>
    <col min="3" max="3" width="11.85546875" hidden="1" customWidth="1"/>
    <col min="4" max="4" width="10.85546875" customWidth="1"/>
    <col min="5" max="7" width="9.140625" hidden="1" customWidth="1"/>
    <col min="8" max="8" width="9.42578125" customWidth="1"/>
    <col min="9" max="9" width="9.7109375" customWidth="1"/>
    <col min="10" max="10" width="0.28515625" hidden="1" customWidth="1"/>
    <col min="11" max="11" width="37.140625" customWidth="1"/>
  </cols>
  <sheetData>
    <row r="1" spans="1:11" ht="15.75" x14ac:dyDescent="0.25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.75" x14ac:dyDescent="0.25">
      <c r="A2" s="18" t="s">
        <v>214</v>
      </c>
      <c r="B2" s="18"/>
      <c r="C2" s="18"/>
      <c r="D2" s="18">
        <v>953.7</v>
      </c>
      <c r="E2" s="18"/>
      <c r="F2" s="18"/>
      <c r="G2" s="18"/>
      <c r="H2" s="18"/>
      <c r="I2" s="18"/>
      <c r="J2" s="18"/>
      <c r="K2" s="18"/>
    </row>
    <row r="3" spans="1:11" ht="15.75" x14ac:dyDescent="0.25">
      <c r="A3" s="18" t="s">
        <v>215</v>
      </c>
      <c r="B3" s="18"/>
      <c r="C3" s="18"/>
      <c r="D3" s="18">
        <v>12.11</v>
      </c>
      <c r="E3" s="18"/>
      <c r="F3" s="18"/>
      <c r="G3" s="18"/>
      <c r="H3" s="18"/>
      <c r="I3" s="18"/>
      <c r="J3" s="18"/>
      <c r="K3" s="18"/>
    </row>
    <row r="4" spans="1:11" ht="15.75" x14ac:dyDescent="0.25">
      <c r="A4" s="18" t="s">
        <v>216</v>
      </c>
      <c r="B4" s="18"/>
      <c r="C4" s="18"/>
      <c r="D4" s="21">
        <f>D2*D3*12/100*95</f>
        <v>131662.0998</v>
      </c>
      <c r="E4" s="18"/>
      <c r="F4" s="18"/>
      <c r="G4" s="18"/>
      <c r="H4" s="22" t="s">
        <v>243</v>
      </c>
      <c r="I4" s="18"/>
      <c r="J4" s="18"/>
      <c r="K4" s="18"/>
    </row>
    <row r="5" spans="1:11" ht="15.75" x14ac:dyDescent="0.25">
      <c r="A5" s="8" t="s">
        <v>35</v>
      </c>
      <c r="B5" s="7"/>
      <c r="C5" s="7"/>
      <c r="D5" s="7"/>
      <c r="E5" s="7"/>
      <c r="F5" s="7"/>
      <c r="G5" s="7"/>
      <c r="H5" s="7"/>
      <c r="I5" s="7"/>
      <c r="J5" s="7"/>
      <c r="K5" s="2" t="s">
        <v>217</v>
      </c>
    </row>
    <row r="6" spans="1:11" ht="15.75" x14ac:dyDescent="0.25">
      <c r="A6" s="7" t="s">
        <v>2</v>
      </c>
      <c r="B6" s="7"/>
      <c r="C6" s="7"/>
      <c r="D6" s="13">
        <v>2227</v>
      </c>
      <c r="E6" s="13"/>
      <c r="F6" s="13"/>
      <c r="G6" s="13"/>
      <c r="H6" s="13"/>
      <c r="I6" s="13"/>
      <c r="J6" s="7"/>
      <c r="K6" s="7" t="s">
        <v>229</v>
      </c>
    </row>
    <row r="7" spans="1:11" ht="15.75" x14ac:dyDescent="0.25">
      <c r="A7" s="7" t="s">
        <v>31</v>
      </c>
      <c r="B7" s="7"/>
      <c r="C7" s="7"/>
      <c r="D7" s="13">
        <v>1482.26</v>
      </c>
      <c r="E7" s="13"/>
      <c r="F7" s="13"/>
      <c r="G7" s="13"/>
      <c r="H7" s="13"/>
      <c r="I7" s="13"/>
      <c r="J7" s="7"/>
      <c r="K7" s="7" t="s">
        <v>230</v>
      </c>
    </row>
    <row r="8" spans="1:11" ht="15.75" x14ac:dyDescent="0.25">
      <c r="A8" s="7" t="s">
        <v>24</v>
      </c>
      <c r="B8" s="7"/>
      <c r="C8" s="7"/>
      <c r="D8" s="13">
        <v>8175.86</v>
      </c>
      <c r="E8" s="13"/>
      <c r="F8" s="13"/>
      <c r="G8" s="13"/>
      <c r="H8" s="13"/>
      <c r="I8" s="13"/>
      <c r="J8" s="7"/>
      <c r="K8" s="7" t="s">
        <v>225</v>
      </c>
    </row>
    <row r="9" spans="1:11" ht="15.75" x14ac:dyDescent="0.25">
      <c r="A9" s="7" t="s">
        <v>32</v>
      </c>
      <c r="B9" s="7"/>
      <c r="C9" s="7"/>
      <c r="D9" s="13">
        <v>1841</v>
      </c>
      <c r="E9" s="13"/>
      <c r="F9" s="13"/>
      <c r="G9" s="13"/>
      <c r="H9" s="13"/>
      <c r="I9" s="13"/>
      <c r="J9" s="7"/>
      <c r="K9" s="7" t="s">
        <v>232</v>
      </c>
    </row>
    <row r="10" spans="1:11" ht="15.75" x14ac:dyDescent="0.25">
      <c r="A10" s="7" t="s">
        <v>7</v>
      </c>
      <c r="B10" s="7"/>
      <c r="C10" s="7"/>
      <c r="D10" s="13">
        <v>18252</v>
      </c>
      <c r="E10" s="13"/>
      <c r="F10" s="13"/>
      <c r="G10" s="13"/>
      <c r="H10" s="13"/>
      <c r="I10" s="13"/>
      <c r="J10" s="7"/>
      <c r="K10" s="7"/>
    </row>
    <row r="11" spans="1:11" ht="15.75" x14ac:dyDescent="0.25">
      <c r="A11" s="7" t="s">
        <v>5</v>
      </c>
      <c r="B11" s="7"/>
      <c r="C11" s="7"/>
      <c r="D11" s="13">
        <v>79.989999999999995</v>
      </c>
      <c r="E11" s="13"/>
      <c r="F11" s="13"/>
      <c r="G11" s="13"/>
      <c r="H11" s="13"/>
      <c r="I11" s="13"/>
      <c r="J11" s="7"/>
      <c r="K11" s="7"/>
    </row>
    <row r="12" spans="1:11" ht="15.75" x14ac:dyDescent="0.25">
      <c r="A12" s="7" t="s">
        <v>8</v>
      </c>
      <c r="B12" s="7"/>
      <c r="C12" s="7"/>
      <c r="D12" s="13">
        <v>16620</v>
      </c>
      <c r="E12" s="13"/>
      <c r="F12" s="13"/>
      <c r="G12" s="13"/>
      <c r="H12" s="13"/>
      <c r="I12" s="13"/>
      <c r="J12" s="7"/>
      <c r="K12" s="7"/>
    </row>
    <row r="13" spans="1:11" ht="15.75" x14ac:dyDescent="0.25">
      <c r="A13" s="7" t="s">
        <v>9</v>
      </c>
      <c r="B13" s="7"/>
      <c r="C13" s="7"/>
      <c r="D13" s="13">
        <v>35382</v>
      </c>
      <c r="E13" s="13"/>
      <c r="F13" s="13"/>
      <c r="G13" s="13"/>
      <c r="H13" s="13"/>
      <c r="I13" s="13"/>
      <c r="J13" s="7"/>
      <c r="K13" s="7"/>
    </row>
    <row r="14" spans="1:11" ht="15.75" x14ac:dyDescent="0.25">
      <c r="A14" s="7" t="s">
        <v>10</v>
      </c>
      <c r="B14" s="7"/>
      <c r="C14" s="7"/>
      <c r="D14" s="13">
        <v>6924</v>
      </c>
      <c r="E14" s="13"/>
      <c r="F14" s="13"/>
      <c r="G14" s="13"/>
      <c r="H14" s="13"/>
      <c r="I14" s="13"/>
      <c r="J14" s="7"/>
      <c r="K14" s="7"/>
    </row>
    <row r="15" spans="1:11" ht="15.75" x14ac:dyDescent="0.25">
      <c r="A15" s="7" t="s">
        <v>11</v>
      </c>
      <c r="B15" s="7"/>
      <c r="C15" s="7"/>
      <c r="D15" s="13">
        <v>32721</v>
      </c>
      <c r="E15" s="13"/>
      <c r="F15" s="13"/>
      <c r="G15" s="13"/>
      <c r="H15" s="13"/>
      <c r="I15" s="13"/>
      <c r="J15" s="7"/>
      <c r="K15" s="7"/>
    </row>
    <row r="16" spans="1:11" ht="15.75" x14ac:dyDescent="0.25">
      <c r="A16" s="7" t="s">
        <v>12</v>
      </c>
      <c r="B16" s="7"/>
      <c r="C16" s="7"/>
      <c r="D16" s="13">
        <v>3304.13</v>
      </c>
      <c r="E16" s="13"/>
      <c r="F16" s="13"/>
      <c r="G16" s="13"/>
      <c r="H16" s="13"/>
      <c r="I16" s="13"/>
      <c r="J16" s="7"/>
      <c r="K16" s="7"/>
    </row>
    <row r="17" spans="1:11" ht="15.75" x14ac:dyDescent="0.25">
      <c r="A17" s="7" t="s">
        <v>13</v>
      </c>
      <c r="B17" s="7"/>
      <c r="C17" s="7"/>
      <c r="D17" s="13">
        <v>1827.48</v>
      </c>
      <c r="E17" s="13"/>
      <c r="F17" s="13"/>
      <c r="G17" s="13"/>
      <c r="H17" s="13"/>
      <c r="I17" s="13"/>
      <c r="J17" s="7"/>
      <c r="K17" s="7"/>
    </row>
    <row r="18" spans="1:11" ht="15.75" x14ac:dyDescent="0.25">
      <c r="A18" s="7" t="s">
        <v>14</v>
      </c>
      <c r="B18" s="7"/>
      <c r="C18" s="7"/>
      <c r="D18" s="13">
        <v>2193</v>
      </c>
      <c r="E18" s="13"/>
      <c r="F18" s="13"/>
      <c r="G18" s="13"/>
      <c r="H18" s="13"/>
      <c r="I18" s="13"/>
      <c r="J18" s="7"/>
      <c r="K18" s="7"/>
    </row>
    <row r="19" spans="1:11" ht="15.75" x14ac:dyDescent="0.25">
      <c r="A19" s="7" t="s">
        <v>241</v>
      </c>
      <c r="B19" s="7"/>
      <c r="C19" s="7"/>
      <c r="D19" s="13">
        <v>1431</v>
      </c>
      <c r="E19" s="13"/>
      <c r="F19" s="13"/>
      <c r="G19" s="13"/>
      <c r="H19" s="13"/>
      <c r="I19" s="13"/>
      <c r="J19" s="7"/>
      <c r="K19" s="7"/>
    </row>
    <row r="20" spans="1:11" ht="15.75" x14ac:dyDescent="0.25">
      <c r="A20" s="7" t="s">
        <v>242</v>
      </c>
      <c r="B20" s="7"/>
      <c r="C20" s="7"/>
      <c r="D20" s="13">
        <v>2633</v>
      </c>
      <c r="E20" s="13"/>
      <c r="F20" s="13"/>
      <c r="G20" s="13"/>
      <c r="H20" s="13"/>
      <c r="I20" s="13"/>
      <c r="J20" s="7"/>
      <c r="K20" s="7"/>
    </row>
    <row r="21" spans="1:11" ht="18.75" x14ac:dyDescent="0.3">
      <c r="A21" s="6" t="s">
        <v>16</v>
      </c>
      <c r="B21" s="7"/>
      <c r="C21" s="7"/>
      <c r="D21" s="14">
        <f>SUM(D6:D20)</f>
        <v>135093.72</v>
      </c>
      <c r="E21" s="13"/>
      <c r="F21" s="13"/>
      <c r="G21" s="13"/>
      <c r="H21" s="13"/>
      <c r="I21" s="13"/>
      <c r="J21" s="7"/>
      <c r="K21" s="7"/>
    </row>
    <row r="22" spans="1:11" ht="15.75" x14ac:dyDescent="0.25">
      <c r="A22" s="8" t="s">
        <v>240</v>
      </c>
      <c r="B22" s="23"/>
      <c r="C22" s="23"/>
      <c r="D22" s="14">
        <f>D4-D21</f>
        <v>-3431.6202000000048</v>
      </c>
      <c r="E22" s="13"/>
      <c r="F22" s="13"/>
      <c r="G22" s="13"/>
      <c r="H22" s="13"/>
      <c r="I22" s="13"/>
      <c r="J22" s="7"/>
      <c r="K22" s="7"/>
    </row>
    <row r="23" spans="1:11" ht="18.75" x14ac:dyDescent="0.3">
      <c r="A23" s="24" t="s">
        <v>17</v>
      </c>
      <c r="B23" s="25"/>
      <c r="C23" s="25"/>
      <c r="D23" s="25"/>
      <c r="E23" s="25"/>
      <c r="F23" s="25"/>
      <c r="G23" s="25"/>
      <c r="H23" s="25"/>
      <c r="I23" s="25"/>
      <c r="J23" s="25"/>
      <c r="K23" s="26"/>
    </row>
    <row r="24" spans="1:11" ht="15.75" x14ac:dyDescent="0.25">
      <c r="A24" s="7" t="s">
        <v>18</v>
      </c>
      <c r="B24" s="7" t="s">
        <v>19</v>
      </c>
      <c r="C24" s="7"/>
      <c r="D24" s="13" t="s">
        <v>20</v>
      </c>
      <c r="E24" s="13"/>
      <c r="F24" s="13" t="s">
        <v>21</v>
      </c>
      <c r="G24" s="13"/>
      <c r="H24" s="13"/>
      <c r="I24" s="13" t="s">
        <v>22</v>
      </c>
      <c r="J24" s="7"/>
      <c r="K24" s="7" t="s">
        <v>23</v>
      </c>
    </row>
    <row r="25" spans="1:11" ht="15.75" x14ac:dyDescent="0.25">
      <c r="A25" s="7" t="s">
        <v>140</v>
      </c>
      <c r="B25" s="7">
        <v>796</v>
      </c>
      <c r="C25" s="7" t="s">
        <v>57</v>
      </c>
      <c r="D25" s="13">
        <v>1</v>
      </c>
      <c r="E25" s="13"/>
      <c r="F25" s="13">
        <v>265</v>
      </c>
      <c r="G25" s="13"/>
      <c r="H25" s="7" t="s">
        <v>57</v>
      </c>
      <c r="I25" s="13">
        <v>265</v>
      </c>
      <c r="J25" s="7"/>
      <c r="K25" s="7" t="s">
        <v>32</v>
      </c>
    </row>
    <row r="26" spans="1:11" ht="15.75" x14ac:dyDescent="0.25">
      <c r="A26" s="7" t="s">
        <v>97</v>
      </c>
      <c r="B26" s="7">
        <v>166</v>
      </c>
      <c r="C26" s="7" t="s">
        <v>42</v>
      </c>
      <c r="D26" s="13">
        <v>0.5</v>
      </c>
      <c r="E26" s="13"/>
      <c r="F26" s="13">
        <v>90</v>
      </c>
      <c r="G26" s="13"/>
      <c r="H26" s="7" t="s">
        <v>42</v>
      </c>
      <c r="I26" s="13">
        <v>45</v>
      </c>
      <c r="J26" s="7"/>
      <c r="K26" s="7" t="s">
        <v>32</v>
      </c>
    </row>
    <row r="27" spans="1:11" ht="15.75" x14ac:dyDescent="0.25">
      <c r="A27" s="7" t="s">
        <v>79</v>
      </c>
      <c r="B27" s="7">
        <v>796</v>
      </c>
      <c r="C27" s="7" t="s">
        <v>57</v>
      </c>
      <c r="D27" s="13">
        <v>2</v>
      </c>
      <c r="E27" s="13"/>
      <c r="F27" s="13">
        <v>13</v>
      </c>
      <c r="G27" s="13"/>
      <c r="H27" s="7" t="s">
        <v>57</v>
      </c>
      <c r="I27" s="13">
        <v>26</v>
      </c>
      <c r="J27" s="7"/>
      <c r="K27" s="7" t="s">
        <v>5</v>
      </c>
    </row>
    <row r="28" spans="1:11" ht="15.75" x14ac:dyDescent="0.25">
      <c r="A28" s="7" t="s">
        <v>56</v>
      </c>
      <c r="B28" s="7">
        <v>796</v>
      </c>
      <c r="C28" s="7" t="s">
        <v>57</v>
      </c>
      <c r="D28" s="13">
        <v>3</v>
      </c>
      <c r="E28" s="13"/>
      <c r="F28" s="13">
        <v>95</v>
      </c>
      <c r="G28" s="13"/>
      <c r="H28" s="7" t="s">
        <v>57</v>
      </c>
      <c r="I28" s="13">
        <v>285</v>
      </c>
      <c r="J28" s="7"/>
      <c r="K28" s="7" t="s">
        <v>58</v>
      </c>
    </row>
    <row r="29" spans="1:11" ht="15.75" x14ac:dyDescent="0.25">
      <c r="A29" s="7" t="s">
        <v>59</v>
      </c>
      <c r="B29" s="7">
        <v>796</v>
      </c>
      <c r="C29" s="7" t="s">
        <v>57</v>
      </c>
      <c r="D29" s="13">
        <v>6</v>
      </c>
      <c r="E29" s="13"/>
      <c r="F29" s="13">
        <v>15</v>
      </c>
      <c r="G29" s="13"/>
      <c r="H29" s="7" t="s">
        <v>57</v>
      </c>
      <c r="I29" s="13">
        <v>90</v>
      </c>
      <c r="J29" s="7"/>
      <c r="K29" s="7" t="s">
        <v>58</v>
      </c>
    </row>
    <row r="30" spans="1:11" ht="15.75" x14ac:dyDescent="0.25">
      <c r="A30" s="7" t="s">
        <v>104</v>
      </c>
      <c r="B30" s="7">
        <v>166</v>
      </c>
      <c r="C30" s="7" t="s">
        <v>42</v>
      </c>
      <c r="D30" s="13">
        <v>2.9</v>
      </c>
      <c r="E30" s="13"/>
      <c r="F30" s="13">
        <v>159.4</v>
      </c>
      <c r="G30" s="13"/>
      <c r="H30" s="7" t="s">
        <v>42</v>
      </c>
      <c r="I30" s="13">
        <v>462.26</v>
      </c>
      <c r="J30" s="7"/>
      <c r="K30" s="7" t="s">
        <v>141</v>
      </c>
    </row>
    <row r="31" spans="1:11" ht="15.75" x14ac:dyDescent="0.25">
      <c r="A31" s="7" t="s">
        <v>73</v>
      </c>
      <c r="B31" s="7"/>
      <c r="C31" s="7" t="s">
        <v>46</v>
      </c>
      <c r="D31" s="13">
        <v>2.5</v>
      </c>
      <c r="E31" s="13"/>
      <c r="F31" s="13">
        <v>42.52</v>
      </c>
      <c r="G31" s="13"/>
      <c r="H31" s="7" t="s">
        <v>46</v>
      </c>
      <c r="I31" s="13">
        <v>106.3</v>
      </c>
      <c r="J31" s="7"/>
      <c r="K31" s="7" t="s">
        <v>74</v>
      </c>
    </row>
    <row r="32" spans="1:11" ht="15.75" x14ac:dyDescent="0.25">
      <c r="A32" s="7" t="s">
        <v>142</v>
      </c>
      <c r="B32" s="7">
        <v>796</v>
      </c>
      <c r="C32" s="7" t="s">
        <v>57</v>
      </c>
      <c r="D32" s="13">
        <v>1</v>
      </c>
      <c r="E32" s="13"/>
      <c r="F32" s="13">
        <v>440</v>
      </c>
      <c r="G32" s="13"/>
      <c r="H32" s="7" t="s">
        <v>57</v>
      </c>
      <c r="I32" s="13">
        <v>440</v>
      </c>
      <c r="J32" s="7"/>
      <c r="K32" s="7" t="s">
        <v>24</v>
      </c>
    </row>
    <row r="33" spans="1:11" ht="15.75" x14ac:dyDescent="0.25">
      <c r="A33" s="7" t="s">
        <v>143</v>
      </c>
      <c r="B33" s="7">
        <v>796</v>
      </c>
      <c r="C33" s="7" t="s">
        <v>57</v>
      </c>
      <c r="D33" s="13">
        <v>1</v>
      </c>
      <c r="E33" s="13"/>
      <c r="F33" s="13">
        <v>280</v>
      </c>
      <c r="G33" s="13"/>
      <c r="H33" s="7" t="s">
        <v>57</v>
      </c>
      <c r="I33" s="13">
        <v>280</v>
      </c>
      <c r="J33" s="7"/>
      <c r="K33" s="7" t="s">
        <v>24</v>
      </c>
    </row>
    <row r="34" spans="1:11" ht="31.5" x14ac:dyDescent="0.25">
      <c r="A34" s="9" t="s">
        <v>144</v>
      </c>
      <c r="B34" s="7">
        <v>796</v>
      </c>
      <c r="C34" s="7" t="s">
        <v>57</v>
      </c>
      <c r="D34" s="13">
        <v>1</v>
      </c>
      <c r="E34" s="13"/>
      <c r="F34" s="13">
        <v>204.08</v>
      </c>
      <c r="G34" s="13"/>
      <c r="H34" s="7" t="s">
        <v>57</v>
      </c>
      <c r="I34" s="13">
        <v>204.08</v>
      </c>
      <c r="J34" s="7"/>
      <c r="K34" s="7" t="s">
        <v>24</v>
      </c>
    </row>
    <row r="35" spans="1:11" ht="15.75" x14ac:dyDescent="0.25">
      <c r="A35" s="7" t="s">
        <v>145</v>
      </c>
      <c r="B35" s="7">
        <v>796</v>
      </c>
      <c r="C35" s="7" t="s">
        <v>57</v>
      </c>
      <c r="D35" s="13">
        <v>1</v>
      </c>
      <c r="E35" s="13"/>
      <c r="F35" s="13">
        <v>134.06</v>
      </c>
      <c r="G35" s="13"/>
      <c r="H35" s="7" t="s">
        <v>57</v>
      </c>
      <c r="I35" s="13">
        <v>134.06</v>
      </c>
      <c r="J35" s="7"/>
      <c r="K35" s="7" t="s">
        <v>24</v>
      </c>
    </row>
    <row r="36" spans="1:11" ht="15.75" x14ac:dyDescent="0.25">
      <c r="A36" s="7" t="s">
        <v>146</v>
      </c>
      <c r="B36" s="7">
        <v>796</v>
      </c>
      <c r="C36" s="7" t="s">
        <v>57</v>
      </c>
      <c r="D36" s="13">
        <v>2</v>
      </c>
      <c r="E36" s="13"/>
      <c r="F36" s="13">
        <v>21.21</v>
      </c>
      <c r="G36" s="13"/>
      <c r="H36" s="7" t="s">
        <v>57</v>
      </c>
      <c r="I36" s="13">
        <v>42.42</v>
      </c>
      <c r="J36" s="7"/>
      <c r="K36" s="7" t="s">
        <v>24</v>
      </c>
    </row>
    <row r="37" spans="1:11" ht="15.75" x14ac:dyDescent="0.25">
      <c r="A37" s="7" t="s">
        <v>147</v>
      </c>
      <c r="B37" s="7">
        <v>796</v>
      </c>
      <c r="C37" s="7" t="s">
        <v>57</v>
      </c>
      <c r="D37" s="13">
        <v>2</v>
      </c>
      <c r="E37" s="13"/>
      <c r="F37" s="13">
        <v>17.28</v>
      </c>
      <c r="G37" s="13"/>
      <c r="H37" s="7" t="s">
        <v>57</v>
      </c>
      <c r="I37" s="13">
        <v>34.56</v>
      </c>
      <c r="J37" s="7"/>
      <c r="K37" s="7" t="s">
        <v>24</v>
      </c>
    </row>
    <row r="38" spans="1:11" ht="15.75" x14ac:dyDescent="0.25">
      <c r="A38" s="7" t="s">
        <v>148</v>
      </c>
      <c r="B38" s="7">
        <v>796</v>
      </c>
      <c r="C38" s="7" t="s">
        <v>57</v>
      </c>
      <c r="D38" s="13">
        <v>2</v>
      </c>
      <c r="E38" s="13"/>
      <c r="F38" s="13">
        <v>21.05</v>
      </c>
      <c r="G38" s="13"/>
      <c r="H38" s="7" t="s">
        <v>57</v>
      </c>
      <c r="I38" s="13">
        <v>42.1</v>
      </c>
      <c r="J38" s="7"/>
      <c r="K38" s="7" t="s">
        <v>24</v>
      </c>
    </row>
    <row r="39" spans="1:11" ht="15.75" x14ac:dyDescent="0.25">
      <c r="A39" s="7" t="s">
        <v>149</v>
      </c>
      <c r="B39" s="7">
        <v>796</v>
      </c>
      <c r="C39" s="7" t="s">
        <v>57</v>
      </c>
      <c r="D39" s="11">
        <v>4</v>
      </c>
      <c r="E39" s="11"/>
      <c r="F39" s="11">
        <v>6.86</v>
      </c>
      <c r="G39" s="11"/>
      <c r="H39" s="7" t="s">
        <v>57</v>
      </c>
      <c r="I39" s="11">
        <v>27.44</v>
      </c>
      <c r="J39" s="7"/>
      <c r="K39" s="7" t="s">
        <v>24</v>
      </c>
    </row>
    <row r="40" spans="1:11" ht="15.75" x14ac:dyDescent="0.25">
      <c r="A40" s="7" t="s">
        <v>150</v>
      </c>
      <c r="B40" s="7">
        <v>796</v>
      </c>
      <c r="C40" s="7" t="s">
        <v>57</v>
      </c>
      <c r="D40" s="11">
        <v>2</v>
      </c>
      <c r="E40" s="11"/>
      <c r="F40" s="11">
        <v>30</v>
      </c>
      <c r="G40" s="11"/>
      <c r="H40" s="7" t="s">
        <v>57</v>
      </c>
      <c r="I40" s="11">
        <v>60</v>
      </c>
      <c r="J40" s="7"/>
      <c r="K40" s="7" t="s">
        <v>24</v>
      </c>
    </row>
    <row r="41" spans="1:11" ht="15.75" x14ac:dyDescent="0.25">
      <c r="A41" s="7" t="s">
        <v>151</v>
      </c>
      <c r="B41" s="7">
        <v>796</v>
      </c>
      <c r="C41" s="7" t="s">
        <v>57</v>
      </c>
      <c r="D41" s="11">
        <v>0.1</v>
      </c>
      <c r="E41" s="11"/>
      <c r="F41" s="11">
        <v>350</v>
      </c>
      <c r="G41" s="11"/>
      <c r="H41" s="7" t="s">
        <v>57</v>
      </c>
      <c r="I41" s="11">
        <v>35</v>
      </c>
      <c r="J41" s="7"/>
      <c r="K41" s="7" t="s">
        <v>24</v>
      </c>
    </row>
    <row r="42" spans="1:11" ht="15.75" x14ac:dyDescent="0.25">
      <c r="A42" s="7" t="s">
        <v>62</v>
      </c>
      <c r="B42" s="7">
        <v>166</v>
      </c>
      <c r="C42" s="7" t="s">
        <v>42</v>
      </c>
      <c r="D42" s="11">
        <v>1</v>
      </c>
      <c r="E42" s="11"/>
      <c r="F42" s="11">
        <v>183.2</v>
      </c>
      <c r="G42" s="11"/>
      <c r="H42" s="7" t="s">
        <v>42</v>
      </c>
      <c r="I42" s="11">
        <v>183.2</v>
      </c>
      <c r="J42" s="7"/>
      <c r="K42" s="7" t="s">
        <v>24</v>
      </c>
    </row>
    <row r="43" spans="1:11" ht="15.75" x14ac:dyDescent="0.25">
      <c r="A43" s="7" t="s">
        <v>152</v>
      </c>
      <c r="B43" s="7">
        <v>796</v>
      </c>
      <c r="C43" s="7" t="s">
        <v>57</v>
      </c>
      <c r="D43" s="11">
        <v>1</v>
      </c>
      <c r="E43" s="11"/>
      <c r="F43" s="11">
        <v>95</v>
      </c>
      <c r="G43" s="11"/>
      <c r="H43" s="7" t="s">
        <v>57</v>
      </c>
      <c r="I43" s="11">
        <v>95</v>
      </c>
      <c r="J43" s="7"/>
      <c r="K43" s="7" t="s">
        <v>24</v>
      </c>
    </row>
    <row r="44" spans="1:11" ht="15.75" x14ac:dyDescent="0.25">
      <c r="A44" s="7" t="s">
        <v>153</v>
      </c>
      <c r="B44" s="7">
        <v>166</v>
      </c>
      <c r="C44" s="7" t="s">
        <v>42</v>
      </c>
      <c r="D44" s="11">
        <v>3</v>
      </c>
      <c r="E44" s="11"/>
      <c r="F44" s="11">
        <v>113.33</v>
      </c>
      <c r="G44" s="11"/>
      <c r="H44" s="7" t="s">
        <v>42</v>
      </c>
      <c r="I44" s="11">
        <v>339.99</v>
      </c>
      <c r="J44" s="7"/>
      <c r="K44" s="7" t="s">
        <v>24</v>
      </c>
    </row>
    <row r="45" spans="1:11" ht="15.75" x14ac:dyDescent="0.25">
      <c r="A45" s="7" t="s">
        <v>79</v>
      </c>
      <c r="B45" s="7">
        <v>796</v>
      </c>
      <c r="C45" s="7" t="s">
        <v>57</v>
      </c>
      <c r="D45" s="11">
        <v>3</v>
      </c>
      <c r="E45" s="11"/>
      <c r="F45" s="11">
        <v>18</v>
      </c>
      <c r="G45" s="11"/>
      <c r="H45" s="7" t="s">
        <v>57</v>
      </c>
      <c r="I45" s="11">
        <v>54</v>
      </c>
      <c r="J45" s="7"/>
      <c r="K45" s="7" t="s">
        <v>5</v>
      </c>
    </row>
  </sheetData>
  <mergeCells count="2">
    <mergeCell ref="A23:K23"/>
    <mergeCell ref="A1:K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H4" sqref="H4"/>
    </sheetView>
  </sheetViews>
  <sheetFormatPr defaultRowHeight="15" x14ac:dyDescent="0.25"/>
  <cols>
    <col min="1" max="1" width="38.42578125" customWidth="1"/>
    <col min="2" max="2" width="9.140625" hidden="1" customWidth="1"/>
    <col min="3" max="3" width="11.5703125" hidden="1" customWidth="1"/>
    <col min="4" max="4" width="11.42578125" customWidth="1"/>
    <col min="5" max="7" width="9.140625" hidden="1" customWidth="1"/>
    <col min="8" max="8" width="10.7109375" customWidth="1"/>
    <col min="10" max="10" width="9.140625" hidden="1" customWidth="1"/>
    <col min="11" max="11" width="40.140625" customWidth="1"/>
  </cols>
  <sheetData>
    <row r="1" spans="1:11" ht="15.75" x14ac:dyDescent="0.25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.75" x14ac:dyDescent="0.25">
      <c r="A2" s="18" t="s">
        <v>214</v>
      </c>
      <c r="B2" s="18"/>
      <c r="C2" s="18"/>
      <c r="D2" s="18">
        <v>952.7</v>
      </c>
      <c r="E2" s="18"/>
      <c r="F2" s="18"/>
      <c r="G2" s="18"/>
      <c r="H2" s="18"/>
      <c r="I2" s="18"/>
      <c r="J2" s="18"/>
      <c r="K2" s="18"/>
    </row>
    <row r="3" spans="1:11" ht="15.75" x14ac:dyDescent="0.25">
      <c r="A3" s="18" t="s">
        <v>215</v>
      </c>
      <c r="B3" s="18"/>
      <c r="C3" s="18"/>
      <c r="D3" s="18">
        <v>12.11</v>
      </c>
      <c r="E3" s="18"/>
      <c r="F3" s="18"/>
      <c r="G3" s="18"/>
      <c r="H3" s="18"/>
      <c r="I3" s="18"/>
      <c r="J3" s="18"/>
      <c r="K3" s="18"/>
    </row>
    <row r="4" spans="1:11" ht="15.75" x14ac:dyDescent="0.25">
      <c r="A4" s="18" t="s">
        <v>216</v>
      </c>
      <c r="B4" s="18"/>
      <c r="C4" s="18"/>
      <c r="D4" s="21">
        <f>D2*D3*12/100*95</f>
        <v>131524.04579999999</v>
      </c>
      <c r="E4" s="18"/>
      <c r="F4" s="18"/>
      <c r="G4" s="18"/>
      <c r="H4" s="22" t="s">
        <v>243</v>
      </c>
      <c r="I4" s="18"/>
      <c r="J4" s="18"/>
      <c r="K4" s="18"/>
    </row>
    <row r="5" spans="1:11" ht="15.75" x14ac:dyDescent="0.25">
      <c r="A5" s="8" t="s">
        <v>36</v>
      </c>
      <c r="B5" s="2"/>
      <c r="C5" s="2"/>
      <c r="D5" s="2"/>
      <c r="E5" s="2"/>
      <c r="F5" s="2"/>
      <c r="G5" s="2"/>
      <c r="H5" s="2"/>
      <c r="I5" s="2"/>
      <c r="J5" s="2"/>
      <c r="K5" s="1" t="s">
        <v>217</v>
      </c>
    </row>
    <row r="6" spans="1:11" ht="15.75" x14ac:dyDescent="0.25">
      <c r="A6" s="2" t="s">
        <v>2</v>
      </c>
      <c r="B6" s="2"/>
      <c r="C6" s="2"/>
      <c r="D6" s="15">
        <v>2227</v>
      </c>
      <c r="E6" s="2"/>
      <c r="F6" s="2"/>
      <c r="G6" s="2"/>
      <c r="H6" s="2"/>
      <c r="I6" s="2"/>
      <c r="J6" s="2"/>
      <c r="K6" s="7" t="s">
        <v>229</v>
      </c>
    </row>
    <row r="7" spans="1:11" x14ac:dyDescent="0.25">
      <c r="A7" s="2" t="s">
        <v>31</v>
      </c>
      <c r="B7" s="2"/>
      <c r="C7" s="2"/>
      <c r="D7" s="15">
        <v>14501.09</v>
      </c>
      <c r="E7" s="2"/>
      <c r="F7" s="2"/>
      <c r="G7" s="2"/>
      <c r="H7" s="2"/>
      <c r="I7" s="2"/>
      <c r="J7" s="2"/>
      <c r="K7" s="2" t="s">
        <v>231</v>
      </c>
    </row>
    <row r="8" spans="1:11" x14ac:dyDescent="0.25">
      <c r="A8" s="2" t="s">
        <v>0</v>
      </c>
      <c r="B8" s="2"/>
      <c r="C8" s="2"/>
      <c r="D8" s="15">
        <v>2181.8000000000002</v>
      </c>
      <c r="E8" s="2"/>
      <c r="F8" s="2"/>
      <c r="G8" s="2"/>
      <c r="H8" s="2"/>
      <c r="I8" s="2"/>
      <c r="J8" s="2"/>
      <c r="K8" s="2" t="s">
        <v>220</v>
      </c>
    </row>
    <row r="9" spans="1:11" x14ac:dyDescent="0.25">
      <c r="A9" s="2" t="s">
        <v>24</v>
      </c>
      <c r="B9" s="2"/>
      <c r="C9" s="2"/>
      <c r="D9" s="15">
        <v>1312.92</v>
      </c>
      <c r="E9" s="2"/>
      <c r="F9" s="2"/>
      <c r="G9" s="2"/>
      <c r="H9" s="2"/>
      <c r="I9" s="2"/>
      <c r="J9" s="2"/>
      <c r="K9" s="2" t="s">
        <v>224</v>
      </c>
    </row>
    <row r="10" spans="1:11" x14ac:dyDescent="0.25">
      <c r="A10" s="2" t="s">
        <v>7</v>
      </c>
      <c r="B10" s="2"/>
      <c r="C10" s="2"/>
      <c r="D10" s="15">
        <v>18287</v>
      </c>
      <c r="E10" s="2"/>
      <c r="F10" s="2"/>
      <c r="G10" s="2"/>
      <c r="H10" s="2"/>
      <c r="I10" s="2"/>
      <c r="J10" s="2"/>
      <c r="K10" s="2"/>
    </row>
    <row r="11" spans="1:11" x14ac:dyDescent="0.25">
      <c r="A11" s="2" t="s">
        <v>15</v>
      </c>
      <c r="B11" s="2"/>
      <c r="C11" s="2"/>
      <c r="D11" s="15">
        <v>480</v>
      </c>
      <c r="E11" s="2"/>
      <c r="F11" s="2"/>
      <c r="G11" s="2"/>
      <c r="H11" s="2"/>
      <c r="I11" s="2"/>
      <c r="J11" s="2"/>
      <c r="K11" s="2"/>
    </row>
    <row r="12" spans="1:11" x14ac:dyDescent="0.25">
      <c r="A12" s="2" t="s">
        <v>5</v>
      </c>
      <c r="B12" s="2"/>
      <c r="C12" s="2"/>
      <c r="D12" s="15">
        <v>1650</v>
      </c>
      <c r="E12" s="2"/>
      <c r="F12" s="2"/>
      <c r="G12" s="2"/>
      <c r="H12" s="2"/>
      <c r="I12" s="2"/>
      <c r="J12" s="2"/>
      <c r="K12" s="2"/>
    </row>
    <row r="13" spans="1:11" x14ac:dyDescent="0.25">
      <c r="A13" s="2" t="s">
        <v>26</v>
      </c>
      <c r="B13" s="2"/>
      <c r="C13" s="2"/>
      <c r="D13" s="15">
        <v>30000</v>
      </c>
      <c r="E13" s="2"/>
      <c r="F13" s="2"/>
      <c r="G13" s="2"/>
      <c r="H13" s="2"/>
      <c r="I13" s="2"/>
      <c r="J13" s="2"/>
      <c r="K13" s="2"/>
    </row>
    <row r="14" spans="1:11" x14ac:dyDescent="0.25">
      <c r="A14" s="2" t="s">
        <v>8</v>
      </c>
      <c r="B14" s="2"/>
      <c r="C14" s="2"/>
      <c r="D14" s="15">
        <v>16632</v>
      </c>
      <c r="E14" s="2"/>
      <c r="F14" s="2"/>
      <c r="G14" s="2"/>
      <c r="H14" s="2"/>
      <c r="I14" s="2"/>
      <c r="J14" s="2"/>
      <c r="K14" s="2"/>
    </row>
    <row r="15" spans="1:11" x14ac:dyDescent="0.25">
      <c r="A15" s="2" t="s">
        <v>9</v>
      </c>
      <c r="B15" s="2"/>
      <c r="C15" s="2"/>
      <c r="D15" s="15">
        <v>35300</v>
      </c>
      <c r="E15" s="2"/>
      <c r="F15" s="2"/>
      <c r="G15" s="2"/>
      <c r="H15" s="2"/>
      <c r="I15" s="2"/>
      <c r="J15" s="2"/>
      <c r="K15" s="2"/>
    </row>
    <row r="16" spans="1:11" x14ac:dyDescent="0.25">
      <c r="A16" s="2" t="s">
        <v>10</v>
      </c>
      <c r="B16" s="2"/>
      <c r="C16" s="2"/>
      <c r="D16" s="15">
        <v>6924</v>
      </c>
      <c r="E16" s="2"/>
      <c r="F16" s="2"/>
      <c r="G16" s="2"/>
      <c r="H16" s="2"/>
      <c r="I16" s="2"/>
      <c r="J16" s="2"/>
      <c r="K16" s="2"/>
    </row>
    <row r="17" spans="1:11" x14ac:dyDescent="0.25">
      <c r="A17" s="2" t="s">
        <v>11</v>
      </c>
      <c r="B17" s="2"/>
      <c r="C17" s="2"/>
      <c r="D17" s="15">
        <v>32745</v>
      </c>
      <c r="E17" s="2"/>
      <c r="F17" s="2"/>
      <c r="G17" s="2"/>
      <c r="H17" s="2"/>
      <c r="I17" s="2"/>
      <c r="J17" s="2"/>
      <c r="K17" s="2"/>
    </row>
    <row r="18" spans="1:11" x14ac:dyDescent="0.25">
      <c r="A18" s="2" t="s">
        <v>12</v>
      </c>
      <c r="B18" s="2"/>
      <c r="C18" s="2"/>
      <c r="D18" s="15">
        <v>3311.07</v>
      </c>
      <c r="E18" s="2"/>
      <c r="F18" s="2"/>
      <c r="G18" s="2"/>
      <c r="H18" s="2"/>
      <c r="I18" s="2"/>
      <c r="J18" s="2"/>
      <c r="K18" s="2"/>
    </row>
    <row r="19" spans="1:11" x14ac:dyDescent="0.25">
      <c r="A19" s="2" t="s">
        <v>13</v>
      </c>
      <c r="B19" s="2"/>
      <c r="C19" s="2"/>
      <c r="D19" s="15">
        <v>1831.08</v>
      </c>
      <c r="E19" s="2"/>
      <c r="F19" s="2"/>
      <c r="G19" s="2"/>
      <c r="H19" s="2"/>
      <c r="I19" s="2"/>
      <c r="J19" s="2"/>
      <c r="K19" s="2"/>
    </row>
    <row r="20" spans="1:11" x14ac:dyDescent="0.25">
      <c r="A20" s="2" t="s">
        <v>14</v>
      </c>
      <c r="B20" s="2"/>
      <c r="C20" s="2"/>
      <c r="D20" s="15">
        <v>2193</v>
      </c>
      <c r="E20" s="2"/>
      <c r="F20" s="2"/>
      <c r="G20" s="2"/>
      <c r="H20" s="2"/>
      <c r="I20" s="2"/>
      <c r="J20" s="2"/>
      <c r="K20" s="2"/>
    </row>
    <row r="21" spans="1:11" ht="15.75" x14ac:dyDescent="0.25">
      <c r="A21" s="7" t="s">
        <v>241</v>
      </c>
      <c r="B21" s="2"/>
      <c r="C21" s="2"/>
      <c r="D21" s="15">
        <v>1429</v>
      </c>
      <c r="E21" s="2"/>
      <c r="F21" s="2"/>
      <c r="G21" s="2"/>
      <c r="H21" s="2"/>
      <c r="I21" s="2"/>
      <c r="J21" s="2"/>
      <c r="K21" s="2"/>
    </row>
    <row r="22" spans="1:11" ht="15.75" x14ac:dyDescent="0.25">
      <c r="A22" s="7" t="s">
        <v>242</v>
      </c>
      <c r="B22" s="2"/>
      <c r="C22" s="2"/>
      <c r="D22" s="15">
        <v>2630</v>
      </c>
      <c r="E22" s="2"/>
      <c r="F22" s="2"/>
      <c r="G22" s="2"/>
      <c r="H22" s="2"/>
      <c r="I22" s="2"/>
      <c r="J22" s="2"/>
      <c r="K22" s="2"/>
    </row>
    <row r="23" spans="1:11" ht="18.75" x14ac:dyDescent="0.3">
      <c r="A23" s="6" t="s">
        <v>16</v>
      </c>
      <c r="B23" s="2"/>
      <c r="C23" s="2"/>
      <c r="D23" s="16">
        <f>SUM(D6:D22)</f>
        <v>173634.96</v>
      </c>
      <c r="E23" s="2"/>
      <c r="F23" s="2"/>
      <c r="G23" s="2"/>
      <c r="H23" s="2"/>
      <c r="I23" s="2"/>
      <c r="J23" s="2"/>
      <c r="K23" s="2"/>
    </row>
    <row r="24" spans="1:11" ht="18.75" x14ac:dyDescent="0.3">
      <c r="A24" s="8" t="s">
        <v>240</v>
      </c>
      <c r="B24" s="8"/>
      <c r="C24" s="8"/>
      <c r="D24" s="14">
        <f>D4-D23</f>
        <v>-42110.914199999999</v>
      </c>
      <c r="E24" s="3"/>
      <c r="F24" s="3"/>
      <c r="G24" s="3"/>
      <c r="H24" s="3"/>
      <c r="I24" s="3"/>
      <c r="J24" s="3"/>
      <c r="K24" s="3"/>
    </row>
    <row r="25" spans="1:11" ht="18.75" x14ac:dyDescent="0.3">
      <c r="A25" s="24" t="s">
        <v>17</v>
      </c>
      <c r="B25" s="25"/>
      <c r="C25" s="25"/>
      <c r="D25" s="25"/>
      <c r="E25" s="25"/>
      <c r="F25" s="25"/>
      <c r="G25" s="25"/>
      <c r="H25" s="25"/>
      <c r="I25" s="25"/>
      <c r="J25" s="25"/>
      <c r="K25" s="26"/>
    </row>
    <row r="26" spans="1:11" x14ac:dyDescent="0.25">
      <c r="A26" s="2" t="s">
        <v>18</v>
      </c>
      <c r="B26" s="2" t="s">
        <v>19</v>
      </c>
      <c r="C26" s="2"/>
      <c r="D26" s="2" t="s">
        <v>20</v>
      </c>
      <c r="E26" s="2"/>
      <c r="F26" s="2" t="s">
        <v>21</v>
      </c>
      <c r="G26" s="2"/>
      <c r="H26" s="2"/>
      <c r="I26" s="2" t="s">
        <v>22</v>
      </c>
      <c r="J26" s="2"/>
      <c r="K26" s="2" t="s">
        <v>23</v>
      </c>
    </row>
    <row r="27" spans="1:11" ht="15.75" x14ac:dyDescent="0.25">
      <c r="A27" s="7" t="s">
        <v>56</v>
      </c>
      <c r="B27" s="7">
        <v>796</v>
      </c>
      <c r="C27" s="7" t="s">
        <v>57</v>
      </c>
      <c r="D27" s="11">
        <v>3</v>
      </c>
      <c r="E27" s="11"/>
      <c r="F27" s="11">
        <v>95</v>
      </c>
      <c r="G27" s="11"/>
      <c r="H27" s="11" t="s">
        <v>57</v>
      </c>
      <c r="I27" s="11">
        <v>285</v>
      </c>
      <c r="J27" s="7"/>
      <c r="K27" s="7" t="s">
        <v>58</v>
      </c>
    </row>
    <row r="28" spans="1:11" ht="15.75" x14ac:dyDescent="0.25">
      <c r="A28" s="7" t="s">
        <v>59</v>
      </c>
      <c r="B28" s="7">
        <v>796</v>
      </c>
      <c r="C28" s="7" t="s">
        <v>57</v>
      </c>
      <c r="D28" s="11">
        <v>6</v>
      </c>
      <c r="E28" s="11"/>
      <c r="F28" s="11">
        <v>15</v>
      </c>
      <c r="G28" s="11"/>
      <c r="H28" s="11" t="s">
        <v>57</v>
      </c>
      <c r="I28" s="11">
        <v>90</v>
      </c>
      <c r="J28" s="7"/>
      <c r="K28" s="7" t="s">
        <v>58</v>
      </c>
    </row>
    <row r="29" spans="1:11" ht="15.75" x14ac:dyDescent="0.25">
      <c r="A29" s="7" t="s">
        <v>154</v>
      </c>
      <c r="B29" s="7">
        <v>166</v>
      </c>
      <c r="C29" s="7" t="s">
        <v>42</v>
      </c>
      <c r="D29" s="11">
        <v>3</v>
      </c>
      <c r="E29" s="11"/>
      <c r="F29" s="11">
        <v>160</v>
      </c>
      <c r="G29" s="11"/>
      <c r="H29" s="11" t="s">
        <v>42</v>
      </c>
      <c r="I29" s="11">
        <v>480</v>
      </c>
      <c r="J29" s="7"/>
      <c r="K29" s="7" t="s">
        <v>155</v>
      </c>
    </row>
    <row r="30" spans="1:11" ht="15.75" x14ac:dyDescent="0.25">
      <c r="A30" s="7" t="s">
        <v>156</v>
      </c>
      <c r="B30" s="7">
        <v>796</v>
      </c>
      <c r="C30" s="7" t="s">
        <v>57</v>
      </c>
      <c r="D30" s="11">
        <v>1</v>
      </c>
      <c r="E30" s="11"/>
      <c r="F30" s="11">
        <v>550</v>
      </c>
      <c r="G30" s="11"/>
      <c r="H30" s="11" t="s">
        <v>57</v>
      </c>
      <c r="I30" s="11">
        <v>550</v>
      </c>
      <c r="J30" s="7"/>
      <c r="K30" s="7" t="s">
        <v>5</v>
      </c>
    </row>
    <row r="31" spans="1:11" ht="15.75" x14ac:dyDescent="0.25">
      <c r="A31" s="7" t="s">
        <v>157</v>
      </c>
      <c r="B31" s="7">
        <v>18</v>
      </c>
      <c r="C31" s="7" t="s">
        <v>127</v>
      </c>
      <c r="D31" s="11">
        <v>0.5</v>
      </c>
      <c r="E31" s="11"/>
      <c r="F31" s="11">
        <v>483.92</v>
      </c>
      <c r="G31" s="11"/>
      <c r="H31" s="11" t="s">
        <v>127</v>
      </c>
      <c r="I31" s="11">
        <v>241.96</v>
      </c>
      <c r="J31" s="7"/>
      <c r="K31" s="7" t="s">
        <v>158</v>
      </c>
    </row>
    <row r="32" spans="1:11" ht="15.75" x14ac:dyDescent="0.25">
      <c r="A32" s="7" t="s">
        <v>159</v>
      </c>
      <c r="B32" s="7">
        <v>166</v>
      </c>
      <c r="C32" s="7" t="s">
        <v>42</v>
      </c>
      <c r="D32" s="11">
        <v>0.3</v>
      </c>
      <c r="E32" s="11"/>
      <c r="F32" s="11">
        <v>129.69999999999999</v>
      </c>
      <c r="G32" s="11"/>
      <c r="H32" s="11" t="s">
        <v>42</v>
      </c>
      <c r="I32" s="11">
        <v>38.909999999999997</v>
      </c>
      <c r="J32" s="7"/>
      <c r="K32" s="7" t="s">
        <v>158</v>
      </c>
    </row>
    <row r="33" spans="1:11" ht="15.75" x14ac:dyDescent="0.25">
      <c r="A33" s="7" t="s">
        <v>160</v>
      </c>
      <c r="B33" s="7">
        <v>166</v>
      </c>
      <c r="C33" s="7" t="s">
        <v>42</v>
      </c>
      <c r="D33" s="11">
        <v>0.1</v>
      </c>
      <c r="E33" s="11"/>
      <c r="F33" s="11">
        <v>139.30000000000001</v>
      </c>
      <c r="G33" s="11"/>
      <c r="H33" s="11" t="s">
        <v>42</v>
      </c>
      <c r="I33" s="11">
        <v>13.93</v>
      </c>
      <c r="J33" s="7"/>
      <c r="K33" s="7" t="s">
        <v>158</v>
      </c>
    </row>
    <row r="34" spans="1:11" ht="15.75" x14ac:dyDescent="0.25">
      <c r="A34" s="7" t="s">
        <v>101</v>
      </c>
      <c r="B34" s="7">
        <v>166</v>
      </c>
      <c r="C34" s="7" t="s">
        <v>42</v>
      </c>
      <c r="D34" s="11">
        <v>42</v>
      </c>
      <c r="E34" s="11"/>
      <c r="F34" s="11">
        <v>82.01</v>
      </c>
      <c r="G34" s="11"/>
      <c r="H34" s="11" t="s">
        <v>42</v>
      </c>
      <c r="I34" s="11" t="s">
        <v>102</v>
      </c>
      <c r="J34" s="7"/>
      <c r="K34" s="7" t="s">
        <v>103</v>
      </c>
    </row>
    <row r="35" spans="1:11" ht="15.75" x14ac:dyDescent="0.25">
      <c r="A35" s="7" t="s">
        <v>104</v>
      </c>
      <c r="B35" s="7">
        <v>166</v>
      </c>
      <c r="C35" s="7" t="s">
        <v>42</v>
      </c>
      <c r="D35" s="11">
        <v>4</v>
      </c>
      <c r="E35" s="11"/>
      <c r="F35" s="11">
        <v>163.31</v>
      </c>
      <c r="G35" s="11"/>
      <c r="H35" s="11" t="s">
        <v>42</v>
      </c>
      <c r="I35" s="11">
        <v>653.24</v>
      </c>
      <c r="J35" s="7"/>
      <c r="K35" s="7" t="s">
        <v>103</v>
      </c>
    </row>
    <row r="36" spans="1:11" ht="15.75" x14ac:dyDescent="0.25">
      <c r="A36" s="7" t="s">
        <v>107</v>
      </c>
      <c r="B36" s="7">
        <v>796</v>
      </c>
      <c r="C36" s="7" t="s">
        <v>57</v>
      </c>
      <c r="D36" s="11">
        <v>1</v>
      </c>
      <c r="E36" s="11"/>
      <c r="F36" s="11">
        <v>127</v>
      </c>
      <c r="G36" s="11"/>
      <c r="H36" s="11" t="s">
        <v>57</v>
      </c>
      <c r="I36" s="11">
        <v>127</v>
      </c>
      <c r="J36" s="7"/>
      <c r="K36" s="7" t="s">
        <v>103</v>
      </c>
    </row>
    <row r="37" spans="1:11" ht="15.75" x14ac:dyDescent="0.25">
      <c r="A37" s="7" t="s">
        <v>105</v>
      </c>
      <c r="B37" s="7">
        <v>166</v>
      </c>
      <c r="C37" s="7" t="s">
        <v>42</v>
      </c>
      <c r="D37" s="11">
        <v>0.4</v>
      </c>
      <c r="E37" s="11"/>
      <c r="F37" s="11">
        <v>357.53</v>
      </c>
      <c r="G37" s="11"/>
      <c r="H37" s="11" t="s">
        <v>42</v>
      </c>
      <c r="I37" s="11">
        <v>143.01</v>
      </c>
      <c r="J37" s="7"/>
      <c r="K37" s="7" t="s">
        <v>103</v>
      </c>
    </row>
    <row r="38" spans="1:11" ht="15.75" x14ac:dyDescent="0.25">
      <c r="A38" s="7" t="s">
        <v>108</v>
      </c>
      <c r="B38" s="7">
        <v>796</v>
      </c>
      <c r="C38" s="7" t="s">
        <v>57</v>
      </c>
      <c r="D38" s="11">
        <v>1</v>
      </c>
      <c r="E38" s="11"/>
      <c r="F38" s="11">
        <v>61</v>
      </c>
      <c r="G38" s="11"/>
      <c r="H38" s="11" t="s">
        <v>57</v>
      </c>
      <c r="I38" s="11">
        <v>61</v>
      </c>
      <c r="J38" s="7"/>
      <c r="K38" s="7" t="s">
        <v>103</v>
      </c>
    </row>
    <row r="39" spans="1:11" ht="15.75" x14ac:dyDescent="0.25">
      <c r="A39" s="7" t="s">
        <v>45</v>
      </c>
      <c r="B39" s="7"/>
      <c r="C39" s="7" t="s">
        <v>46</v>
      </c>
      <c r="D39" s="11">
        <v>1</v>
      </c>
      <c r="E39" s="11"/>
      <c r="F39" s="11">
        <v>92.24</v>
      </c>
      <c r="G39" s="11"/>
      <c r="H39" s="11" t="s">
        <v>46</v>
      </c>
      <c r="I39" s="11">
        <v>92.24</v>
      </c>
      <c r="J39" s="7"/>
      <c r="K39" s="7" t="s">
        <v>103</v>
      </c>
    </row>
    <row r="40" spans="1:11" ht="15.75" x14ac:dyDescent="0.25">
      <c r="A40" s="7" t="s">
        <v>161</v>
      </c>
      <c r="B40" s="7">
        <v>796</v>
      </c>
      <c r="C40" s="7" t="s">
        <v>57</v>
      </c>
      <c r="D40" s="11">
        <v>1</v>
      </c>
      <c r="E40" s="11"/>
      <c r="F40" s="11">
        <v>17.21</v>
      </c>
      <c r="G40" s="11"/>
      <c r="H40" s="11" t="s">
        <v>57</v>
      </c>
      <c r="I40" s="11">
        <v>17.21</v>
      </c>
      <c r="J40" s="7"/>
      <c r="K40" s="7" t="s">
        <v>162</v>
      </c>
    </row>
    <row r="41" spans="1:11" ht="15.75" x14ac:dyDescent="0.25">
      <c r="A41" s="7" t="s">
        <v>163</v>
      </c>
      <c r="B41" s="7">
        <v>796</v>
      </c>
      <c r="C41" s="7" t="s">
        <v>57</v>
      </c>
      <c r="D41" s="11">
        <v>1</v>
      </c>
      <c r="E41" s="11"/>
      <c r="F41" s="11">
        <v>14.9</v>
      </c>
      <c r="G41" s="11"/>
      <c r="H41" s="11" t="s">
        <v>57</v>
      </c>
      <c r="I41" s="11">
        <v>14.9</v>
      </c>
      <c r="J41" s="7"/>
      <c r="K41" s="7" t="s">
        <v>162</v>
      </c>
    </row>
    <row r="42" spans="1:11" ht="15.75" x14ac:dyDescent="0.25">
      <c r="A42" s="7" t="s">
        <v>164</v>
      </c>
      <c r="B42" s="7">
        <v>796</v>
      </c>
      <c r="C42" s="7" t="s">
        <v>57</v>
      </c>
      <c r="D42" s="11">
        <v>1</v>
      </c>
      <c r="E42" s="11"/>
      <c r="F42" s="11">
        <v>16.809999999999999</v>
      </c>
      <c r="G42" s="11"/>
      <c r="H42" s="11" t="s">
        <v>57</v>
      </c>
      <c r="I42" s="11">
        <v>16.809999999999999</v>
      </c>
      <c r="J42" s="7"/>
      <c r="K42" s="7" t="s">
        <v>162</v>
      </c>
    </row>
    <row r="43" spans="1:11" ht="15.75" x14ac:dyDescent="0.25">
      <c r="A43" s="7" t="s">
        <v>111</v>
      </c>
      <c r="B43" s="7">
        <v>796</v>
      </c>
      <c r="C43" s="7" t="s">
        <v>57</v>
      </c>
      <c r="D43" s="11">
        <v>1</v>
      </c>
      <c r="E43" s="11"/>
      <c r="F43" s="11">
        <v>50</v>
      </c>
      <c r="G43" s="11"/>
      <c r="H43" s="11" t="s">
        <v>57</v>
      </c>
      <c r="I43" s="11">
        <v>50</v>
      </c>
      <c r="J43" s="7"/>
      <c r="K43" s="7" t="s">
        <v>162</v>
      </c>
    </row>
    <row r="44" spans="1:11" ht="15.75" x14ac:dyDescent="0.25">
      <c r="A44" s="7" t="s">
        <v>75</v>
      </c>
      <c r="B44" s="7">
        <v>796</v>
      </c>
      <c r="C44" s="7" t="s">
        <v>57</v>
      </c>
      <c r="D44" s="11">
        <v>1</v>
      </c>
      <c r="E44" s="11"/>
      <c r="F44" s="11">
        <v>209</v>
      </c>
      <c r="G44" s="11"/>
      <c r="H44" s="11" t="s">
        <v>57</v>
      </c>
      <c r="I44" s="11">
        <v>209</v>
      </c>
      <c r="J44" s="7"/>
      <c r="K44" s="7" t="s">
        <v>162</v>
      </c>
    </row>
    <row r="45" spans="1:11" ht="15.75" x14ac:dyDescent="0.25">
      <c r="A45" s="7" t="s">
        <v>156</v>
      </c>
      <c r="B45" s="7">
        <v>796</v>
      </c>
      <c r="C45" s="7" t="s">
        <v>57</v>
      </c>
      <c r="D45" s="11">
        <v>1</v>
      </c>
      <c r="E45" s="11"/>
      <c r="F45" s="11">
        <v>550</v>
      </c>
      <c r="G45" s="11"/>
      <c r="H45" s="11" t="s">
        <v>57</v>
      </c>
      <c r="I45" s="11">
        <v>550</v>
      </c>
      <c r="J45" s="7"/>
      <c r="K45" s="7" t="s">
        <v>165</v>
      </c>
    </row>
    <row r="46" spans="1:11" ht="15.75" x14ac:dyDescent="0.25">
      <c r="A46" s="7" t="s">
        <v>156</v>
      </c>
      <c r="B46" s="7">
        <v>796</v>
      </c>
      <c r="C46" s="7" t="s">
        <v>57</v>
      </c>
      <c r="D46" s="11">
        <v>1</v>
      </c>
      <c r="E46" s="11"/>
      <c r="F46" s="11">
        <v>550</v>
      </c>
      <c r="G46" s="11"/>
      <c r="H46" s="11" t="s">
        <v>57</v>
      </c>
      <c r="I46" s="11">
        <v>550</v>
      </c>
      <c r="J46" s="7"/>
      <c r="K46" s="7" t="s">
        <v>5</v>
      </c>
    </row>
    <row r="47" spans="1:11" ht="15.75" x14ac:dyDescent="0.25">
      <c r="A47" s="7" t="s">
        <v>166</v>
      </c>
      <c r="B47" s="7">
        <v>796</v>
      </c>
      <c r="C47" s="7" t="s">
        <v>57</v>
      </c>
      <c r="D47" s="11">
        <v>1</v>
      </c>
      <c r="E47" s="11"/>
      <c r="F47" s="11">
        <v>290</v>
      </c>
      <c r="G47" s="11"/>
      <c r="H47" s="11" t="s">
        <v>57</v>
      </c>
      <c r="I47" s="11">
        <v>290</v>
      </c>
      <c r="J47" s="7"/>
      <c r="K47" s="7" t="s">
        <v>0</v>
      </c>
    </row>
  </sheetData>
  <mergeCells count="2">
    <mergeCell ref="A25:K25"/>
    <mergeCell ref="A1:K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D23" sqref="D23"/>
    </sheetView>
  </sheetViews>
  <sheetFormatPr defaultRowHeight="15" x14ac:dyDescent="0.25"/>
  <cols>
    <col min="1" max="1" width="45.85546875" customWidth="1"/>
    <col min="2" max="2" width="9.140625" hidden="1" customWidth="1"/>
    <col min="3" max="3" width="10.85546875" hidden="1" customWidth="1"/>
    <col min="4" max="4" width="12.140625" customWidth="1"/>
    <col min="5" max="7" width="9.140625" hidden="1" customWidth="1"/>
    <col min="8" max="8" width="11.42578125" customWidth="1"/>
    <col min="10" max="10" width="9.140625" hidden="1" customWidth="1"/>
    <col min="11" max="11" width="36.140625" customWidth="1"/>
  </cols>
  <sheetData>
    <row r="1" spans="1:11" ht="15.75" x14ac:dyDescent="0.25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.75" x14ac:dyDescent="0.25">
      <c r="A2" s="18" t="s">
        <v>214</v>
      </c>
      <c r="B2" s="18"/>
      <c r="C2" s="18"/>
      <c r="D2" s="18">
        <v>726.1</v>
      </c>
      <c r="E2" s="18"/>
      <c r="F2" s="18"/>
      <c r="G2" s="18"/>
      <c r="H2" s="18"/>
      <c r="I2" s="18"/>
      <c r="J2" s="18"/>
      <c r="K2" s="18"/>
    </row>
    <row r="3" spans="1:11" ht="15.75" x14ac:dyDescent="0.25">
      <c r="A3" s="18" t="s">
        <v>215</v>
      </c>
      <c r="B3" s="18"/>
      <c r="C3" s="18"/>
      <c r="D3" s="18">
        <v>12.11</v>
      </c>
      <c r="E3" s="18"/>
      <c r="F3" s="18"/>
      <c r="G3" s="18"/>
      <c r="H3" s="18"/>
      <c r="I3" s="18"/>
      <c r="J3" s="18"/>
      <c r="K3" s="18"/>
    </row>
    <row r="4" spans="1:11" ht="15.75" x14ac:dyDescent="0.25">
      <c r="A4" s="18" t="s">
        <v>216</v>
      </c>
      <c r="B4" s="18"/>
      <c r="C4" s="18"/>
      <c r="D4" s="21">
        <f>D2*D3*12/100*95</f>
        <v>100241.0094</v>
      </c>
      <c r="E4" s="18"/>
      <c r="F4" s="18"/>
      <c r="G4" s="18"/>
      <c r="H4" s="18"/>
      <c r="I4" s="18"/>
      <c r="J4" s="18"/>
      <c r="K4" s="18"/>
    </row>
    <row r="5" spans="1:11" ht="15.75" x14ac:dyDescent="0.25">
      <c r="A5" s="8" t="s">
        <v>37</v>
      </c>
      <c r="B5" s="2"/>
      <c r="C5" s="2"/>
      <c r="D5" s="2"/>
      <c r="E5" s="2"/>
      <c r="F5" s="2"/>
      <c r="G5" s="2"/>
      <c r="H5" s="2"/>
      <c r="I5" s="2"/>
      <c r="J5" s="2"/>
      <c r="K5" s="1" t="s">
        <v>217</v>
      </c>
    </row>
    <row r="6" spans="1:11" x14ac:dyDescent="0.25">
      <c r="A6" s="2" t="s">
        <v>2</v>
      </c>
      <c r="B6" s="2"/>
      <c r="C6" s="2"/>
      <c r="D6" s="15">
        <v>6432.26</v>
      </c>
      <c r="E6" s="2"/>
      <c r="F6" s="2"/>
      <c r="G6" s="2"/>
      <c r="H6" s="2"/>
      <c r="I6" s="2"/>
      <c r="J6" s="2"/>
      <c r="K6" s="2" t="s">
        <v>230</v>
      </c>
    </row>
    <row r="7" spans="1:11" x14ac:dyDescent="0.25">
      <c r="A7" s="2" t="s">
        <v>31</v>
      </c>
      <c r="B7" s="2"/>
      <c r="C7" s="2"/>
      <c r="D7" s="15">
        <v>32348.69</v>
      </c>
      <c r="E7" s="2"/>
      <c r="F7" s="2"/>
      <c r="G7" s="2"/>
      <c r="H7" s="2"/>
      <c r="I7" s="2"/>
      <c r="J7" s="2"/>
      <c r="K7" s="2" t="s">
        <v>238</v>
      </c>
    </row>
    <row r="8" spans="1:11" x14ac:dyDescent="0.25">
      <c r="A8" s="2" t="s">
        <v>3</v>
      </c>
      <c r="B8" s="2"/>
      <c r="C8" s="2"/>
      <c r="D8" s="15">
        <v>50591.040000000001</v>
      </c>
      <c r="E8" s="2"/>
      <c r="F8" s="2"/>
      <c r="G8" s="2"/>
      <c r="H8" s="2"/>
      <c r="I8" s="2"/>
      <c r="J8" s="2"/>
      <c r="K8" s="2" t="s">
        <v>229</v>
      </c>
    </row>
    <row r="9" spans="1:11" x14ac:dyDescent="0.25">
      <c r="A9" s="2" t="s">
        <v>38</v>
      </c>
      <c r="B9" s="2"/>
      <c r="C9" s="2"/>
      <c r="D9" s="15">
        <v>7935</v>
      </c>
      <c r="E9" s="2"/>
      <c r="F9" s="2"/>
      <c r="G9" s="2"/>
      <c r="H9" s="2"/>
      <c r="I9" s="2"/>
      <c r="J9" s="2"/>
      <c r="K9" s="2" t="s">
        <v>230</v>
      </c>
    </row>
    <row r="10" spans="1:11" x14ac:dyDescent="0.25">
      <c r="A10" s="2" t="s">
        <v>0</v>
      </c>
      <c r="B10" s="2"/>
      <c r="C10" s="2"/>
      <c r="D10" s="15">
        <v>16040.46</v>
      </c>
      <c r="E10" s="2"/>
      <c r="F10" s="2"/>
      <c r="G10" s="2"/>
      <c r="H10" s="2"/>
      <c r="I10" s="2"/>
      <c r="J10" s="2"/>
      <c r="K10" s="2" t="s">
        <v>221</v>
      </c>
    </row>
    <row r="11" spans="1:11" x14ac:dyDescent="0.25">
      <c r="A11" s="2" t="s">
        <v>7</v>
      </c>
      <c r="B11" s="2"/>
      <c r="C11" s="2"/>
      <c r="D11" s="15">
        <v>13928</v>
      </c>
      <c r="E11" s="2"/>
      <c r="F11" s="2"/>
      <c r="G11" s="2"/>
      <c r="H11" s="2"/>
      <c r="I11" s="2"/>
      <c r="J11" s="2"/>
      <c r="K11" s="2"/>
    </row>
    <row r="12" spans="1:11" x14ac:dyDescent="0.25">
      <c r="A12" s="2" t="s">
        <v>5</v>
      </c>
      <c r="B12" s="2"/>
      <c r="C12" s="2"/>
      <c r="D12" s="15">
        <v>25.99</v>
      </c>
      <c r="E12" s="2"/>
      <c r="F12" s="2"/>
      <c r="G12" s="2"/>
      <c r="H12" s="2"/>
      <c r="I12" s="2"/>
      <c r="J12" s="2"/>
      <c r="K12" s="2"/>
    </row>
    <row r="13" spans="1:11" x14ac:dyDescent="0.25">
      <c r="A13" s="2" t="s">
        <v>26</v>
      </c>
      <c r="B13" s="2"/>
      <c r="C13" s="2"/>
      <c r="D13" s="15">
        <v>30000</v>
      </c>
      <c r="E13" s="2"/>
      <c r="F13" s="2"/>
      <c r="G13" s="2"/>
      <c r="H13" s="2"/>
      <c r="I13" s="2"/>
      <c r="J13" s="2"/>
      <c r="K13" s="2"/>
    </row>
    <row r="14" spans="1:11" x14ac:dyDescent="0.25">
      <c r="A14" s="2" t="s">
        <v>8</v>
      </c>
      <c r="B14" s="2"/>
      <c r="C14" s="2"/>
      <c r="D14" s="15">
        <v>12672</v>
      </c>
      <c r="E14" s="2"/>
      <c r="F14" s="2"/>
      <c r="G14" s="2"/>
      <c r="H14" s="2"/>
      <c r="I14" s="2"/>
      <c r="J14" s="2"/>
      <c r="K14" s="2"/>
    </row>
    <row r="15" spans="1:11" x14ac:dyDescent="0.25">
      <c r="A15" s="2" t="s">
        <v>9</v>
      </c>
      <c r="B15" s="2"/>
      <c r="C15" s="2"/>
      <c r="D15" s="15">
        <v>26904</v>
      </c>
      <c r="E15" s="2"/>
      <c r="F15" s="2"/>
      <c r="G15" s="2"/>
      <c r="H15" s="2"/>
      <c r="I15" s="2"/>
      <c r="J15" s="2"/>
      <c r="K15" s="2"/>
    </row>
    <row r="16" spans="1:11" x14ac:dyDescent="0.25">
      <c r="A16" s="2" t="s">
        <v>10</v>
      </c>
      <c r="B16" s="2"/>
      <c r="C16" s="2"/>
      <c r="D16" s="15">
        <v>5280</v>
      </c>
      <c r="E16" s="2"/>
      <c r="F16" s="2"/>
      <c r="G16" s="2"/>
      <c r="H16" s="2"/>
      <c r="I16" s="2"/>
      <c r="J16" s="2"/>
      <c r="K16" s="2"/>
    </row>
    <row r="17" spans="1:11" x14ac:dyDescent="0.25">
      <c r="A17" s="2" t="s">
        <v>11</v>
      </c>
      <c r="B17" s="2"/>
      <c r="C17" s="2"/>
      <c r="D17" s="15">
        <v>24964</v>
      </c>
      <c r="E17" s="2"/>
      <c r="F17" s="2"/>
      <c r="G17" s="2"/>
      <c r="H17" s="2"/>
      <c r="I17" s="2"/>
      <c r="J17" s="2"/>
      <c r="K17" s="2"/>
    </row>
    <row r="18" spans="1:11" x14ac:dyDescent="0.25">
      <c r="A18" s="2" t="s">
        <v>12</v>
      </c>
      <c r="B18" s="2"/>
      <c r="C18" s="2"/>
      <c r="D18" s="15">
        <v>2515.75</v>
      </c>
      <c r="E18" s="2"/>
      <c r="F18" s="2"/>
      <c r="G18" s="2"/>
      <c r="H18" s="2"/>
      <c r="I18" s="2"/>
      <c r="J18" s="2"/>
      <c r="K18" s="2"/>
    </row>
    <row r="19" spans="1:11" x14ac:dyDescent="0.25">
      <c r="A19" s="2" t="s">
        <v>13</v>
      </c>
      <c r="B19" s="2"/>
      <c r="C19" s="2"/>
      <c r="D19" s="15">
        <v>1392</v>
      </c>
      <c r="E19" s="2"/>
      <c r="F19" s="2"/>
      <c r="G19" s="2"/>
      <c r="H19" s="2"/>
      <c r="I19" s="2"/>
      <c r="J19" s="2"/>
      <c r="K19" s="2"/>
    </row>
    <row r="20" spans="1:11" x14ac:dyDescent="0.25">
      <c r="A20" s="2" t="s">
        <v>14</v>
      </c>
      <c r="B20" s="2"/>
      <c r="C20" s="2"/>
      <c r="D20" s="15">
        <v>1672</v>
      </c>
      <c r="E20" s="2"/>
      <c r="F20" s="2"/>
      <c r="G20" s="2"/>
      <c r="H20" s="2"/>
      <c r="I20" s="2"/>
      <c r="J20" s="2"/>
      <c r="K20" s="2"/>
    </row>
    <row r="21" spans="1:11" ht="15.75" x14ac:dyDescent="0.25">
      <c r="A21" s="7" t="s">
        <v>241</v>
      </c>
      <c r="B21" s="2"/>
      <c r="C21" s="2"/>
      <c r="D21" s="15">
        <v>1089</v>
      </c>
      <c r="E21" s="2"/>
      <c r="F21" s="2"/>
      <c r="G21" s="2"/>
      <c r="H21" s="2"/>
      <c r="I21" s="2"/>
      <c r="J21" s="2"/>
      <c r="K21" s="2"/>
    </row>
    <row r="22" spans="1:11" ht="15.75" x14ac:dyDescent="0.25">
      <c r="A22" s="7" t="s">
        <v>242</v>
      </c>
      <c r="B22" s="2"/>
      <c r="C22" s="2"/>
      <c r="D22" s="15">
        <v>2005</v>
      </c>
      <c r="E22" s="2"/>
      <c r="F22" s="2"/>
      <c r="G22" s="2"/>
      <c r="H22" s="2"/>
      <c r="I22" s="2"/>
      <c r="J22" s="2"/>
      <c r="K22" s="2"/>
    </row>
    <row r="23" spans="1:11" ht="18.75" x14ac:dyDescent="0.3">
      <c r="A23" s="6" t="s">
        <v>16</v>
      </c>
      <c r="B23" s="2"/>
      <c r="C23" s="2"/>
      <c r="D23" s="16">
        <f>SUM(D6:D22)</f>
        <v>235795.19</v>
      </c>
      <c r="E23" s="2"/>
      <c r="F23" s="2"/>
      <c r="G23" s="2"/>
      <c r="H23" s="2"/>
      <c r="I23" s="2"/>
      <c r="J23" s="2"/>
      <c r="K23" s="2"/>
    </row>
    <row r="24" spans="1:11" ht="18.75" x14ac:dyDescent="0.3">
      <c r="A24" s="8" t="s">
        <v>240</v>
      </c>
      <c r="B24" s="8"/>
      <c r="C24" s="8"/>
      <c r="D24" s="14">
        <f>D4-D23</f>
        <v>-135554.18060000002</v>
      </c>
      <c r="E24" s="3"/>
      <c r="F24" s="3"/>
      <c r="G24" s="3"/>
      <c r="H24" s="3"/>
      <c r="I24" s="3"/>
      <c r="J24" s="3"/>
      <c r="K24" s="3"/>
    </row>
    <row r="25" spans="1:11" ht="18.75" x14ac:dyDescent="0.3">
      <c r="A25" s="24" t="s">
        <v>17</v>
      </c>
      <c r="B25" s="25"/>
      <c r="C25" s="25"/>
      <c r="D25" s="25"/>
      <c r="E25" s="25"/>
      <c r="F25" s="25"/>
      <c r="G25" s="25"/>
      <c r="H25" s="25"/>
      <c r="I25" s="25"/>
      <c r="J25" s="25"/>
      <c r="K25" s="26"/>
    </row>
    <row r="26" spans="1:11" x14ac:dyDescent="0.25">
      <c r="A26" s="2" t="s">
        <v>18</v>
      </c>
      <c r="B26" s="2" t="s">
        <v>19</v>
      </c>
      <c r="C26" s="2"/>
      <c r="D26" s="2" t="s">
        <v>20</v>
      </c>
      <c r="E26" s="2"/>
      <c r="F26" s="2" t="s">
        <v>21</v>
      </c>
      <c r="G26" s="2"/>
      <c r="H26" s="2"/>
      <c r="I26" s="2" t="s">
        <v>22</v>
      </c>
      <c r="J26" s="2"/>
      <c r="K26" s="2" t="s">
        <v>23</v>
      </c>
    </row>
    <row r="27" spans="1:11" ht="15.75" x14ac:dyDescent="0.25">
      <c r="A27" s="7" t="s">
        <v>82</v>
      </c>
      <c r="B27" s="7">
        <v>796</v>
      </c>
      <c r="C27" s="7" t="s">
        <v>57</v>
      </c>
      <c r="D27" s="11">
        <v>1</v>
      </c>
      <c r="E27" s="11"/>
      <c r="F27" s="11">
        <v>51.81</v>
      </c>
      <c r="G27" s="11"/>
      <c r="H27" s="11" t="s">
        <v>57</v>
      </c>
      <c r="I27" s="11">
        <v>51.81</v>
      </c>
      <c r="J27" s="7"/>
      <c r="K27" s="7" t="s">
        <v>131</v>
      </c>
    </row>
    <row r="28" spans="1:11" ht="15.75" x14ac:dyDescent="0.25">
      <c r="A28" s="7" t="s">
        <v>83</v>
      </c>
      <c r="B28" s="7">
        <v>796</v>
      </c>
      <c r="C28" s="7" t="s">
        <v>57</v>
      </c>
      <c r="D28" s="11">
        <v>1</v>
      </c>
      <c r="E28" s="11"/>
      <c r="F28" s="11">
        <v>43.6</v>
      </c>
      <c r="G28" s="11"/>
      <c r="H28" s="11" t="s">
        <v>57</v>
      </c>
      <c r="I28" s="11">
        <v>43.6</v>
      </c>
      <c r="J28" s="7"/>
      <c r="K28" s="7" t="s">
        <v>131</v>
      </c>
    </row>
    <row r="29" spans="1:11" ht="15.75" x14ac:dyDescent="0.25">
      <c r="A29" s="7" t="s">
        <v>84</v>
      </c>
      <c r="B29" s="7">
        <v>796</v>
      </c>
      <c r="C29" s="7" t="s">
        <v>57</v>
      </c>
      <c r="D29" s="11">
        <v>1</v>
      </c>
      <c r="E29" s="11"/>
      <c r="F29" s="11">
        <v>17</v>
      </c>
      <c r="G29" s="11"/>
      <c r="H29" s="11" t="s">
        <v>57</v>
      </c>
      <c r="I29" s="11">
        <v>17</v>
      </c>
      <c r="J29" s="7"/>
      <c r="K29" s="7" t="s">
        <v>131</v>
      </c>
    </row>
    <row r="30" spans="1:11" ht="15.75" x14ac:dyDescent="0.25">
      <c r="A30" s="7" t="s">
        <v>167</v>
      </c>
      <c r="B30" s="7">
        <v>796</v>
      </c>
      <c r="C30" s="7" t="s">
        <v>57</v>
      </c>
      <c r="D30" s="11">
        <v>1</v>
      </c>
      <c r="E30" s="11"/>
      <c r="F30" s="11">
        <v>50</v>
      </c>
      <c r="G30" s="11"/>
      <c r="H30" s="11" t="s">
        <v>57</v>
      </c>
      <c r="I30" s="11">
        <v>50</v>
      </c>
      <c r="J30" s="7"/>
      <c r="K30" s="7" t="s">
        <v>131</v>
      </c>
    </row>
    <row r="31" spans="1:11" ht="15.75" x14ac:dyDescent="0.25">
      <c r="A31" s="7" t="s">
        <v>168</v>
      </c>
      <c r="B31" s="7">
        <v>796</v>
      </c>
      <c r="C31" s="7" t="s">
        <v>57</v>
      </c>
      <c r="D31" s="11">
        <v>1</v>
      </c>
      <c r="E31" s="11"/>
      <c r="F31" s="11">
        <v>14.4</v>
      </c>
      <c r="G31" s="11"/>
      <c r="H31" s="11" t="s">
        <v>57</v>
      </c>
      <c r="I31" s="11">
        <v>14.4</v>
      </c>
      <c r="J31" s="7"/>
      <c r="K31" s="7" t="s">
        <v>131</v>
      </c>
    </row>
    <row r="32" spans="1:11" ht="15.75" x14ac:dyDescent="0.25">
      <c r="A32" s="7" t="s">
        <v>169</v>
      </c>
      <c r="B32" s="7">
        <v>796</v>
      </c>
      <c r="C32" s="7" t="s">
        <v>57</v>
      </c>
      <c r="D32" s="11">
        <v>1</v>
      </c>
      <c r="E32" s="11"/>
      <c r="F32" s="11">
        <v>14.3</v>
      </c>
      <c r="G32" s="11"/>
      <c r="H32" s="11" t="s">
        <v>57</v>
      </c>
      <c r="I32" s="11">
        <v>14.3</v>
      </c>
      <c r="J32" s="7"/>
      <c r="K32" s="7" t="s">
        <v>131</v>
      </c>
    </row>
    <row r="33" spans="1:11" ht="15.75" x14ac:dyDescent="0.25">
      <c r="A33" s="7" t="s">
        <v>153</v>
      </c>
      <c r="B33" s="7">
        <v>166</v>
      </c>
      <c r="C33" s="7" t="s">
        <v>42</v>
      </c>
      <c r="D33" s="11">
        <v>5</v>
      </c>
      <c r="E33" s="11"/>
      <c r="F33" s="11">
        <v>107.6</v>
      </c>
      <c r="G33" s="11"/>
      <c r="H33" s="11" t="s">
        <v>42</v>
      </c>
      <c r="I33" s="11">
        <v>538</v>
      </c>
      <c r="J33" s="7"/>
      <c r="K33" s="7" t="s">
        <v>131</v>
      </c>
    </row>
    <row r="34" spans="1:11" ht="15.75" x14ac:dyDescent="0.25">
      <c r="A34" s="7" t="s">
        <v>63</v>
      </c>
      <c r="B34" s="7">
        <v>113</v>
      </c>
      <c r="C34" s="7" t="s">
        <v>64</v>
      </c>
      <c r="D34" s="11">
        <v>0.1</v>
      </c>
      <c r="E34" s="11"/>
      <c r="F34" s="11">
        <v>55.6</v>
      </c>
      <c r="G34" s="11"/>
      <c r="H34" s="11" t="s">
        <v>64</v>
      </c>
      <c r="I34" s="11">
        <v>5.56</v>
      </c>
      <c r="J34" s="7"/>
      <c r="K34" s="7" t="s">
        <v>131</v>
      </c>
    </row>
    <row r="35" spans="1:11" ht="15.75" x14ac:dyDescent="0.25">
      <c r="A35" s="7" t="s">
        <v>62</v>
      </c>
      <c r="B35" s="7">
        <v>166</v>
      </c>
      <c r="C35" s="7" t="s">
        <v>42</v>
      </c>
      <c r="D35" s="11">
        <v>0.5</v>
      </c>
      <c r="E35" s="11"/>
      <c r="F35" s="11">
        <v>197.5</v>
      </c>
      <c r="G35" s="11"/>
      <c r="H35" s="11" t="s">
        <v>42</v>
      </c>
      <c r="I35" s="11">
        <v>98.75</v>
      </c>
      <c r="J35" s="7"/>
      <c r="K35" s="7" t="s">
        <v>131</v>
      </c>
    </row>
    <row r="36" spans="1:11" ht="15.75" x14ac:dyDescent="0.25">
      <c r="A36" s="7" t="s">
        <v>85</v>
      </c>
      <c r="B36" s="7">
        <v>796</v>
      </c>
      <c r="C36" s="7" t="s">
        <v>57</v>
      </c>
      <c r="D36" s="11">
        <v>2</v>
      </c>
      <c r="E36" s="11"/>
      <c r="F36" s="11">
        <v>47.34</v>
      </c>
      <c r="G36" s="11"/>
      <c r="H36" s="11" t="s">
        <v>57</v>
      </c>
      <c r="I36" s="11">
        <v>94.68</v>
      </c>
      <c r="J36" s="7"/>
      <c r="K36" s="7" t="s">
        <v>131</v>
      </c>
    </row>
    <row r="37" spans="1:11" ht="15.75" x14ac:dyDescent="0.25">
      <c r="A37" s="7" t="s">
        <v>170</v>
      </c>
      <c r="B37" s="7">
        <v>796</v>
      </c>
      <c r="C37" s="7" t="s">
        <v>57</v>
      </c>
      <c r="D37" s="11">
        <v>1</v>
      </c>
      <c r="E37" s="11"/>
      <c r="F37" s="11">
        <v>50</v>
      </c>
      <c r="G37" s="11"/>
      <c r="H37" s="11" t="s">
        <v>57</v>
      </c>
      <c r="I37" s="11">
        <v>50</v>
      </c>
      <c r="J37" s="7"/>
      <c r="K37" s="7" t="s">
        <v>131</v>
      </c>
    </row>
    <row r="38" spans="1:11" ht="15.75" x14ac:dyDescent="0.25">
      <c r="A38" s="7" t="s">
        <v>171</v>
      </c>
      <c r="B38" s="7">
        <v>796</v>
      </c>
      <c r="C38" s="7" t="s">
        <v>57</v>
      </c>
      <c r="D38" s="11">
        <v>1</v>
      </c>
      <c r="E38" s="11"/>
      <c r="F38" s="11">
        <v>85</v>
      </c>
      <c r="G38" s="11"/>
      <c r="H38" s="11" t="s">
        <v>57</v>
      </c>
      <c r="I38" s="11">
        <v>85</v>
      </c>
      <c r="J38" s="7"/>
      <c r="K38" s="7" t="s">
        <v>131</v>
      </c>
    </row>
    <row r="39" spans="1:11" ht="15.75" x14ac:dyDescent="0.25">
      <c r="A39" s="7" t="s">
        <v>172</v>
      </c>
      <c r="B39" s="7">
        <v>796</v>
      </c>
      <c r="C39" s="7" t="s">
        <v>57</v>
      </c>
      <c r="D39" s="11">
        <v>1</v>
      </c>
      <c r="E39" s="11"/>
      <c r="F39" s="11">
        <v>60</v>
      </c>
      <c r="G39" s="11"/>
      <c r="H39" s="11" t="s">
        <v>57</v>
      </c>
      <c r="I39" s="11">
        <v>60</v>
      </c>
      <c r="J39" s="7"/>
      <c r="K39" s="7" t="s">
        <v>131</v>
      </c>
    </row>
    <row r="40" spans="1:11" ht="15.75" x14ac:dyDescent="0.25">
      <c r="A40" s="7" t="s">
        <v>173</v>
      </c>
      <c r="B40" s="7">
        <v>796</v>
      </c>
      <c r="C40" s="7" t="s">
        <v>57</v>
      </c>
      <c r="D40" s="11">
        <v>1</v>
      </c>
      <c r="E40" s="11"/>
      <c r="F40" s="11">
        <v>150</v>
      </c>
      <c r="G40" s="11"/>
      <c r="H40" s="11" t="s">
        <v>57</v>
      </c>
      <c r="I40" s="11">
        <v>150</v>
      </c>
      <c r="J40" s="7"/>
      <c r="K40" s="7" t="s">
        <v>131</v>
      </c>
    </row>
    <row r="41" spans="1:11" ht="15.75" x14ac:dyDescent="0.25">
      <c r="A41" s="7" t="s">
        <v>174</v>
      </c>
      <c r="B41" s="7">
        <v>796</v>
      </c>
      <c r="C41" s="7" t="s">
        <v>57</v>
      </c>
      <c r="D41" s="11">
        <v>1</v>
      </c>
      <c r="E41" s="11"/>
      <c r="F41" s="11">
        <v>135</v>
      </c>
      <c r="G41" s="11"/>
      <c r="H41" s="11" t="s">
        <v>57</v>
      </c>
      <c r="I41" s="11">
        <v>135</v>
      </c>
      <c r="J41" s="7"/>
      <c r="K41" s="7" t="s">
        <v>131</v>
      </c>
    </row>
    <row r="42" spans="1:11" ht="15.75" x14ac:dyDescent="0.25">
      <c r="A42" s="7" t="s">
        <v>175</v>
      </c>
      <c r="B42" s="7">
        <v>796</v>
      </c>
      <c r="C42" s="7" t="s">
        <v>57</v>
      </c>
      <c r="D42" s="11">
        <v>1</v>
      </c>
      <c r="E42" s="11"/>
      <c r="F42" s="11">
        <v>430.37</v>
      </c>
      <c r="G42" s="11"/>
      <c r="H42" s="11" t="s">
        <v>57</v>
      </c>
      <c r="I42" s="11">
        <v>430.37</v>
      </c>
      <c r="J42" s="7"/>
      <c r="K42" s="7" t="s">
        <v>131</v>
      </c>
    </row>
    <row r="43" spans="1:11" ht="15.75" x14ac:dyDescent="0.25">
      <c r="A43" s="7" t="s">
        <v>137</v>
      </c>
      <c r="B43" s="7">
        <v>166</v>
      </c>
      <c r="C43" s="7" t="s">
        <v>42</v>
      </c>
      <c r="D43" s="11">
        <v>30</v>
      </c>
      <c r="E43" s="11"/>
      <c r="F43" s="11">
        <v>130.87</v>
      </c>
      <c r="G43" s="11"/>
      <c r="H43" s="11" t="s">
        <v>42</v>
      </c>
      <c r="I43" s="11" t="s">
        <v>176</v>
      </c>
      <c r="J43" s="7"/>
      <c r="K43" s="7" t="s">
        <v>3</v>
      </c>
    </row>
    <row r="44" spans="1:11" ht="15.75" x14ac:dyDescent="0.25">
      <c r="A44" s="7" t="s">
        <v>139</v>
      </c>
      <c r="B44" s="7">
        <v>166</v>
      </c>
      <c r="C44" s="7" t="s">
        <v>42</v>
      </c>
      <c r="D44" s="11">
        <v>80</v>
      </c>
      <c r="E44" s="11"/>
      <c r="F44" s="11">
        <v>6.7</v>
      </c>
      <c r="G44" s="11"/>
      <c r="H44" s="11" t="s">
        <v>42</v>
      </c>
      <c r="I44" s="11">
        <v>536</v>
      </c>
      <c r="J44" s="7"/>
      <c r="K44" s="7" t="s">
        <v>3</v>
      </c>
    </row>
    <row r="45" spans="1:11" ht="15.75" x14ac:dyDescent="0.25">
      <c r="A45" s="7" t="s">
        <v>134</v>
      </c>
      <c r="B45" s="7">
        <v>166</v>
      </c>
      <c r="C45" s="7" t="s">
        <v>42</v>
      </c>
      <c r="D45" s="11">
        <v>55</v>
      </c>
      <c r="E45" s="11"/>
      <c r="F45" s="11">
        <v>23.92</v>
      </c>
      <c r="G45" s="11"/>
      <c r="H45" s="11" t="s">
        <v>42</v>
      </c>
      <c r="I45" s="11" t="s">
        <v>177</v>
      </c>
      <c r="J45" s="7"/>
      <c r="K45" s="7" t="s">
        <v>3</v>
      </c>
    </row>
    <row r="46" spans="1:11" ht="15.75" x14ac:dyDescent="0.25">
      <c r="A46" s="7" t="s">
        <v>48</v>
      </c>
      <c r="B46" s="7">
        <v>166</v>
      </c>
      <c r="C46" s="7" t="s">
        <v>42</v>
      </c>
      <c r="D46" s="11">
        <v>27</v>
      </c>
      <c r="E46" s="11"/>
      <c r="F46" s="11">
        <v>14.6</v>
      </c>
      <c r="G46" s="11"/>
      <c r="H46" s="11" t="s">
        <v>42</v>
      </c>
      <c r="I46" s="11">
        <v>394.2</v>
      </c>
      <c r="J46" s="7"/>
      <c r="K46" s="7" t="s">
        <v>3</v>
      </c>
    </row>
    <row r="47" spans="1:11" ht="15.75" x14ac:dyDescent="0.25">
      <c r="A47" s="7" t="s">
        <v>53</v>
      </c>
      <c r="B47" s="7">
        <v>166</v>
      </c>
      <c r="C47" s="7" t="s">
        <v>42</v>
      </c>
      <c r="D47" s="11">
        <v>3</v>
      </c>
      <c r="E47" s="11"/>
      <c r="F47" s="11">
        <v>168.23</v>
      </c>
      <c r="G47" s="11"/>
      <c r="H47" s="11" t="s">
        <v>42</v>
      </c>
      <c r="I47" s="11">
        <v>504.69</v>
      </c>
      <c r="J47" s="7"/>
      <c r="K47" s="7" t="s">
        <v>3</v>
      </c>
    </row>
    <row r="48" spans="1:11" ht="15.75" x14ac:dyDescent="0.25">
      <c r="A48" s="7" t="s">
        <v>135</v>
      </c>
      <c r="B48" s="7">
        <v>166</v>
      </c>
      <c r="C48" s="7" t="s">
        <v>42</v>
      </c>
      <c r="D48" s="11">
        <v>6.5</v>
      </c>
      <c r="E48" s="11"/>
      <c r="F48" s="11">
        <v>107.22</v>
      </c>
      <c r="G48" s="11"/>
      <c r="H48" s="11" t="s">
        <v>42</v>
      </c>
      <c r="I48" s="11">
        <v>696.93</v>
      </c>
      <c r="J48" s="7"/>
      <c r="K48" s="7" t="s">
        <v>3</v>
      </c>
    </row>
    <row r="49" spans="1:11" ht="15.75" x14ac:dyDescent="0.25">
      <c r="A49" s="7" t="s">
        <v>51</v>
      </c>
      <c r="B49" s="7">
        <v>166</v>
      </c>
      <c r="C49" s="7" t="s">
        <v>42</v>
      </c>
      <c r="D49" s="11">
        <v>15</v>
      </c>
      <c r="E49" s="11"/>
      <c r="F49" s="11">
        <v>22.04</v>
      </c>
      <c r="G49" s="11"/>
      <c r="H49" s="11" t="s">
        <v>42</v>
      </c>
      <c r="I49" s="11">
        <v>330.6</v>
      </c>
      <c r="J49" s="7"/>
      <c r="K49" s="7" t="s">
        <v>3</v>
      </c>
    </row>
    <row r="50" spans="1:11" ht="15.75" x14ac:dyDescent="0.25">
      <c r="A50" s="7" t="s">
        <v>154</v>
      </c>
      <c r="B50" s="7">
        <v>166</v>
      </c>
      <c r="C50" s="7" t="s">
        <v>42</v>
      </c>
      <c r="D50" s="11">
        <v>3</v>
      </c>
      <c r="E50" s="11"/>
      <c r="F50" s="11">
        <v>160</v>
      </c>
      <c r="G50" s="11"/>
      <c r="H50" s="11" t="s">
        <v>42</v>
      </c>
      <c r="I50" s="11">
        <v>480</v>
      </c>
      <c r="J50" s="7"/>
      <c r="K50" s="7" t="s">
        <v>3</v>
      </c>
    </row>
    <row r="51" spans="1:11" ht="15.75" x14ac:dyDescent="0.25">
      <c r="A51" s="7" t="s">
        <v>178</v>
      </c>
      <c r="B51" s="7">
        <v>796</v>
      </c>
      <c r="C51" s="7" t="s">
        <v>57</v>
      </c>
      <c r="D51" s="11">
        <v>2</v>
      </c>
      <c r="E51" s="11"/>
      <c r="F51" s="11">
        <v>35</v>
      </c>
      <c r="G51" s="11"/>
      <c r="H51" s="11" t="s">
        <v>57</v>
      </c>
      <c r="I51" s="11">
        <v>70</v>
      </c>
      <c r="J51" s="7"/>
      <c r="K51" s="7" t="s">
        <v>3</v>
      </c>
    </row>
    <row r="52" spans="1:11" ht="15.75" x14ac:dyDescent="0.25">
      <c r="A52" s="7" t="s">
        <v>45</v>
      </c>
      <c r="B52" s="7"/>
      <c r="C52" s="7" t="s">
        <v>46</v>
      </c>
      <c r="D52" s="11">
        <v>2</v>
      </c>
      <c r="E52" s="11"/>
      <c r="F52" s="11">
        <v>92.24</v>
      </c>
      <c r="G52" s="11"/>
      <c r="H52" s="11" t="s">
        <v>46</v>
      </c>
      <c r="I52" s="11">
        <v>184.48</v>
      </c>
      <c r="J52" s="7"/>
      <c r="K52" s="7" t="s">
        <v>3</v>
      </c>
    </row>
    <row r="53" spans="1:11" ht="15.75" x14ac:dyDescent="0.25">
      <c r="A53" s="7" t="s">
        <v>179</v>
      </c>
      <c r="B53" s="7">
        <v>796</v>
      </c>
      <c r="C53" s="7" t="s">
        <v>57</v>
      </c>
      <c r="D53" s="11">
        <v>10</v>
      </c>
      <c r="E53" s="11"/>
      <c r="F53" s="11">
        <v>2.64</v>
      </c>
      <c r="G53" s="11"/>
      <c r="H53" s="11" t="s">
        <v>57</v>
      </c>
      <c r="I53" s="11">
        <v>26.4</v>
      </c>
      <c r="J53" s="7"/>
      <c r="K53" s="7" t="s">
        <v>3</v>
      </c>
    </row>
    <row r="54" spans="1:11" ht="15.75" x14ac:dyDescent="0.25">
      <c r="A54" s="7" t="s">
        <v>96</v>
      </c>
      <c r="B54" s="7">
        <v>166</v>
      </c>
      <c r="C54" s="7" t="s">
        <v>42</v>
      </c>
      <c r="D54" s="11">
        <v>10</v>
      </c>
      <c r="E54" s="11"/>
      <c r="F54" s="11">
        <v>5.2</v>
      </c>
      <c r="G54" s="11"/>
      <c r="H54" s="11" t="s">
        <v>42</v>
      </c>
      <c r="I54" s="11">
        <v>52</v>
      </c>
      <c r="J54" s="7"/>
      <c r="K54" s="7" t="s">
        <v>3</v>
      </c>
    </row>
    <row r="55" spans="1:11" ht="15.75" x14ac:dyDescent="0.25">
      <c r="A55" s="7" t="s">
        <v>139</v>
      </c>
      <c r="B55" s="7">
        <v>166</v>
      </c>
      <c r="C55" s="7" t="s">
        <v>42</v>
      </c>
      <c r="D55" s="11">
        <v>300</v>
      </c>
      <c r="E55" s="11"/>
      <c r="F55" s="11">
        <v>7.1</v>
      </c>
      <c r="G55" s="11"/>
      <c r="H55" s="11" t="s">
        <v>42</v>
      </c>
      <c r="I55" s="11" t="s">
        <v>180</v>
      </c>
      <c r="J55" s="7"/>
      <c r="K55" s="7" t="s">
        <v>181</v>
      </c>
    </row>
    <row r="56" spans="1:11" ht="15.75" x14ac:dyDescent="0.25">
      <c r="A56" s="7" t="s">
        <v>79</v>
      </c>
      <c r="B56" s="7">
        <v>796</v>
      </c>
      <c r="C56" s="7" t="s">
        <v>57</v>
      </c>
      <c r="D56" s="11">
        <v>2</v>
      </c>
      <c r="E56" s="11"/>
      <c r="F56" s="11">
        <v>13</v>
      </c>
      <c r="G56" s="11"/>
      <c r="H56" s="11" t="s">
        <v>57</v>
      </c>
      <c r="I56" s="11">
        <v>26</v>
      </c>
      <c r="J56" s="7"/>
      <c r="K56" s="7" t="s">
        <v>5</v>
      </c>
    </row>
    <row r="57" spans="1:11" ht="15.75" x14ac:dyDescent="0.25">
      <c r="A57" s="7" t="s">
        <v>104</v>
      </c>
      <c r="B57" s="7">
        <v>166</v>
      </c>
      <c r="C57" s="7" t="s">
        <v>42</v>
      </c>
      <c r="D57" s="11">
        <v>1.5</v>
      </c>
      <c r="E57" s="11"/>
      <c r="F57" s="11">
        <v>169.11</v>
      </c>
      <c r="G57" s="11"/>
      <c r="H57" s="11" t="s">
        <v>42</v>
      </c>
      <c r="I57" s="11">
        <v>253.67</v>
      </c>
      <c r="J57" s="7"/>
      <c r="K57" s="7" t="s">
        <v>141</v>
      </c>
    </row>
    <row r="58" spans="1:11" ht="15.75" x14ac:dyDescent="0.25">
      <c r="A58" s="7" t="s">
        <v>139</v>
      </c>
      <c r="B58" s="7">
        <v>166</v>
      </c>
      <c r="C58" s="7" t="s">
        <v>42</v>
      </c>
      <c r="D58" s="11">
        <v>50</v>
      </c>
      <c r="E58" s="11"/>
      <c r="F58" s="11">
        <v>6.2</v>
      </c>
      <c r="G58" s="11"/>
      <c r="H58" s="11" t="s">
        <v>42</v>
      </c>
      <c r="I58" s="11">
        <v>310</v>
      </c>
      <c r="J58" s="7"/>
      <c r="K58" s="7" t="s">
        <v>141</v>
      </c>
    </row>
    <row r="59" spans="1:11" ht="15.75" x14ac:dyDescent="0.25">
      <c r="A59" s="7" t="s">
        <v>101</v>
      </c>
      <c r="B59" s="7">
        <v>166</v>
      </c>
      <c r="C59" s="7" t="s">
        <v>42</v>
      </c>
      <c r="D59" s="11">
        <v>14</v>
      </c>
      <c r="E59" s="11"/>
      <c r="F59" s="11">
        <v>82.01</v>
      </c>
      <c r="G59" s="11"/>
      <c r="H59" s="11" t="s">
        <v>42</v>
      </c>
      <c r="I59" s="11" t="s">
        <v>182</v>
      </c>
      <c r="J59" s="7"/>
      <c r="K59" s="7" t="s">
        <v>141</v>
      </c>
    </row>
    <row r="60" spans="1:11" ht="15.75" x14ac:dyDescent="0.25">
      <c r="A60" s="7" t="s">
        <v>183</v>
      </c>
      <c r="B60" s="7">
        <v>796</v>
      </c>
      <c r="C60" s="7" t="s">
        <v>57</v>
      </c>
      <c r="D60" s="11">
        <v>100</v>
      </c>
      <c r="E60" s="11"/>
      <c r="F60" s="11">
        <v>13.7</v>
      </c>
      <c r="G60" s="11"/>
      <c r="H60" s="11" t="s">
        <v>57</v>
      </c>
      <c r="I60" s="11" t="s">
        <v>184</v>
      </c>
      <c r="J60" s="7"/>
      <c r="K60" s="7" t="s">
        <v>38</v>
      </c>
    </row>
    <row r="61" spans="1:11" ht="15.75" x14ac:dyDescent="0.25">
      <c r="A61" s="7" t="s">
        <v>139</v>
      </c>
      <c r="B61" s="7">
        <v>166</v>
      </c>
      <c r="C61" s="7" t="s">
        <v>42</v>
      </c>
      <c r="D61" s="11">
        <v>50</v>
      </c>
      <c r="E61" s="11"/>
      <c r="F61" s="11">
        <v>7</v>
      </c>
      <c r="G61" s="11"/>
      <c r="H61" s="11" t="s">
        <v>42</v>
      </c>
      <c r="I61" s="11">
        <v>350</v>
      </c>
      <c r="J61" s="7"/>
      <c r="K61" s="7" t="s">
        <v>38</v>
      </c>
    </row>
    <row r="62" spans="1:11" ht="15.75" x14ac:dyDescent="0.25">
      <c r="A62" s="7" t="s">
        <v>96</v>
      </c>
      <c r="B62" s="7">
        <v>166</v>
      </c>
      <c r="C62" s="7" t="s">
        <v>42</v>
      </c>
      <c r="D62" s="11">
        <v>20</v>
      </c>
      <c r="E62" s="11"/>
      <c r="F62" s="11">
        <v>5.2</v>
      </c>
      <c r="G62" s="11"/>
      <c r="H62" s="11" t="s">
        <v>42</v>
      </c>
      <c r="I62" s="11">
        <v>104</v>
      </c>
      <c r="J62" s="7"/>
      <c r="K62" s="7" t="s">
        <v>38</v>
      </c>
    </row>
    <row r="63" spans="1:11" ht="15.75" x14ac:dyDescent="0.25">
      <c r="A63" s="7" t="s">
        <v>185</v>
      </c>
      <c r="B63" s="7">
        <v>796</v>
      </c>
      <c r="C63" s="7" t="s">
        <v>57</v>
      </c>
      <c r="D63" s="11">
        <v>50</v>
      </c>
      <c r="E63" s="11"/>
      <c r="F63" s="11">
        <v>13</v>
      </c>
      <c r="G63" s="11"/>
      <c r="H63" s="11" t="s">
        <v>57</v>
      </c>
      <c r="I63" s="11">
        <v>650</v>
      </c>
      <c r="J63" s="7"/>
      <c r="K63" s="7" t="s">
        <v>38</v>
      </c>
    </row>
    <row r="64" spans="1:11" ht="15.75" x14ac:dyDescent="0.25">
      <c r="A64" s="7" t="s">
        <v>186</v>
      </c>
      <c r="B64" s="7">
        <v>796</v>
      </c>
      <c r="C64" s="7" t="s">
        <v>57</v>
      </c>
      <c r="D64" s="11">
        <v>3</v>
      </c>
      <c r="E64" s="11"/>
      <c r="F64" s="11">
        <v>455</v>
      </c>
      <c r="G64" s="11"/>
      <c r="H64" s="11" t="s">
        <v>57</v>
      </c>
      <c r="I64" s="11" t="s">
        <v>187</v>
      </c>
      <c r="J64" s="7"/>
      <c r="K64" s="7" t="s">
        <v>188</v>
      </c>
    </row>
    <row r="65" spans="1:11" ht="15.75" x14ac:dyDescent="0.25">
      <c r="A65" s="7" t="s">
        <v>189</v>
      </c>
      <c r="B65" s="7">
        <v>796</v>
      </c>
      <c r="C65" s="7" t="s">
        <v>57</v>
      </c>
      <c r="D65" s="11">
        <v>2</v>
      </c>
      <c r="E65" s="11"/>
      <c r="F65" s="11">
        <v>60</v>
      </c>
      <c r="G65" s="11"/>
      <c r="H65" s="11" t="s">
        <v>57</v>
      </c>
      <c r="I65" s="11">
        <v>120</v>
      </c>
      <c r="J65" s="7"/>
      <c r="K65" s="7" t="s">
        <v>188</v>
      </c>
    </row>
    <row r="66" spans="1:11" ht="15.75" x14ac:dyDescent="0.25">
      <c r="A66" s="7" t="s">
        <v>190</v>
      </c>
      <c r="B66" s="7">
        <v>796</v>
      </c>
      <c r="C66" s="7" t="s">
        <v>57</v>
      </c>
      <c r="D66" s="11">
        <v>50</v>
      </c>
      <c r="E66" s="11"/>
      <c r="F66" s="11">
        <v>0.84</v>
      </c>
      <c r="G66" s="11"/>
      <c r="H66" s="11" t="s">
        <v>57</v>
      </c>
      <c r="I66" s="11">
        <v>42</v>
      </c>
      <c r="J66" s="7"/>
      <c r="K66" s="7" t="s">
        <v>188</v>
      </c>
    </row>
    <row r="67" spans="1:11" ht="15.75" x14ac:dyDescent="0.25">
      <c r="A67" s="7" t="s">
        <v>101</v>
      </c>
      <c r="B67" s="7">
        <v>166</v>
      </c>
      <c r="C67" s="7" t="s">
        <v>42</v>
      </c>
      <c r="D67" s="11">
        <v>42</v>
      </c>
      <c r="E67" s="11"/>
      <c r="F67" s="11">
        <v>82.01</v>
      </c>
      <c r="G67" s="11"/>
      <c r="H67" s="11" t="s">
        <v>42</v>
      </c>
      <c r="I67" s="11" t="s">
        <v>102</v>
      </c>
      <c r="J67" s="7"/>
      <c r="K67" s="7" t="s">
        <v>103</v>
      </c>
    </row>
    <row r="68" spans="1:11" ht="15.75" x14ac:dyDescent="0.25">
      <c r="A68" s="7" t="s">
        <v>104</v>
      </c>
      <c r="B68" s="7">
        <v>166</v>
      </c>
      <c r="C68" s="7" t="s">
        <v>42</v>
      </c>
      <c r="D68" s="11">
        <v>4</v>
      </c>
      <c r="E68" s="11"/>
      <c r="F68" s="11">
        <v>163.31</v>
      </c>
      <c r="G68" s="11"/>
      <c r="H68" s="11" t="s">
        <v>42</v>
      </c>
      <c r="I68" s="11">
        <v>653.24</v>
      </c>
      <c r="J68" s="7"/>
      <c r="K68" s="7" t="s">
        <v>103</v>
      </c>
    </row>
    <row r="69" spans="1:11" ht="15.75" x14ac:dyDescent="0.25">
      <c r="A69" s="7" t="s">
        <v>105</v>
      </c>
      <c r="B69" s="7">
        <v>166</v>
      </c>
      <c r="C69" s="7" t="s">
        <v>42</v>
      </c>
      <c r="D69" s="11">
        <v>0.4</v>
      </c>
      <c r="E69" s="11"/>
      <c r="F69" s="11">
        <v>357.5</v>
      </c>
      <c r="G69" s="11"/>
      <c r="H69" s="11" t="s">
        <v>42</v>
      </c>
      <c r="I69" s="11">
        <v>143</v>
      </c>
      <c r="J69" s="7"/>
      <c r="K69" s="7" t="s">
        <v>103</v>
      </c>
    </row>
    <row r="70" spans="1:11" ht="15.75" x14ac:dyDescent="0.25">
      <c r="A70" s="7" t="s">
        <v>108</v>
      </c>
      <c r="B70" s="7">
        <v>796</v>
      </c>
      <c r="C70" s="7" t="s">
        <v>57</v>
      </c>
      <c r="D70" s="11">
        <v>1</v>
      </c>
      <c r="E70" s="11"/>
      <c r="F70" s="11">
        <v>61</v>
      </c>
      <c r="G70" s="11"/>
      <c r="H70" s="11" t="s">
        <v>57</v>
      </c>
      <c r="I70" s="11">
        <v>61</v>
      </c>
      <c r="J70" s="7"/>
      <c r="K70" s="7" t="s">
        <v>103</v>
      </c>
    </row>
    <row r="71" spans="1:11" ht="15.75" x14ac:dyDescent="0.25">
      <c r="A71" s="7" t="s">
        <v>107</v>
      </c>
      <c r="B71" s="7">
        <v>796</v>
      </c>
      <c r="C71" s="7" t="s">
        <v>57</v>
      </c>
      <c r="D71" s="11">
        <v>1</v>
      </c>
      <c r="E71" s="11"/>
      <c r="F71" s="11">
        <v>127</v>
      </c>
      <c r="G71" s="11"/>
      <c r="H71" s="11" t="s">
        <v>57</v>
      </c>
      <c r="I71" s="11">
        <v>127</v>
      </c>
      <c r="J71" s="7"/>
      <c r="K71" s="7" t="s">
        <v>103</v>
      </c>
    </row>
    <row r="72" spans="1:11" ht="15.75" x14ac:dyDescent="0.25">
      <c r="A72" s="7" t="s">
        <v>106</v>
      </c>
      <c r="B72" s="7">
        <v>166</v>
      </c>
      <c r="C72" s="7" t="s">
        <v>42</v>
      </c>
      <c r="D72" s="11">
        <v>4</v>
      </c>
      <c r="E72" s="11"/>
      <c r="F72" s="11">
        <v>119.57</v>
      </c>
      <c r="G72" s="11"/>
      <c r="H72" s="11" t="s">
        <v>42</v>
      </c>
      <c r="I72" s="11">
        <v>478.28</v>
      </c>
      <c r="J72" s="7"/>
      <c r="K72" s="7" t="s">
        <v>191</v>
      </c>
    </row>
    <row r="73" spans="1:11" ht="15.75" x14ac:dyDescent="0.25">
      <c r="A73" s="7" t="s">
        <v>192</v>
      </c>
      <c r="B73" s="7">
        <v>796</v>
      </c>
      <c r="C73" s="7" t="s">
        <v>57</v>
      </c>
      <c r="D73" s="11">
        <v>1</v>
      </c>
      <c r="E73" s="11"/>
      <c r="F73" s="11">
        <v>800</v>
      </c>
      <c r="G73" s="11"/>
      <c r="H73" s="11" t="s">
        <v>57</v>
      </c>
      <c r="I73" s="11">
        <v>800</v>
      </c>
      <c r="J73" s="7"/>
      <c r="K73" s="7" t="s">
        <v>76</v>
      </c>
    </row>
  </sheetData>
  <mergeCells count="2">
    <mergeCell ref="A25:K25"/>
    <mergeCell ref="A1:K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H4" sqref="H4"/>
    </sheetView>
  </sheetViews>
  <sheetFormatPr defaultRowHeight="15" x14ac:dyDescent="0.25"/>
  <cols>
    <col min="1" max="1" width="40.7109375" customWidth="1"/>
    <col min="2" max="2" width="9.140625" hidden="1" customWidth="1"/>
    <col min="3" max="3" width="3.140625" hidden="1" customWidth="1"/>
    <col min="4" max="4" width="11.140625" customWidth="1"/>
    <col min="5" max="7" width="9.140625" hidden="1" customWidth="1"/>
    <col min="8" max="9" width="9" customWidth="1"/>
    <col min="10" max="10" width="0.140625" hidden="1" customWidth="1"/>
    <col min="11" max="11" width="43.85546875" customWidth="1"/>
  </cols>
  <sheetData>
    <row r="1" spans="1:11" ht="15.75" x14ac:dyDescent="0.25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.75" x14ac:dyDescent="0.25">
      <c r="A2" s="18" t="s">
        <v>214</v>
      </c>
      <c r="B2" s="18"/>
      <c r="C2" s="18"/>
      <c r="D2" s="18">
        <v>735.9</v>
      </c>
      <c r="E2" s="18"/>
      <c r="F2" s="18"/>
      <c r="G2" s="18"/>
      <c r="H2" s="18"/>
      <c r="I2" s="18"/>
      <c r="J2" s="18"/>
      <c r="K2" s="18"/>
    </row>
    <row r="3" spans="1:11" ht="15.75" x14ac:dyDescent="0.25">
      <c r="A3" s="18" t="s">
        <v>215</v>
      </c>
      <c r="B3" s="18"/>
      <c r="C3" s="18"/>
      <c r="D3" s="18">
        <v>12.11</v>
      </c>
      <c r="E3" s="18"/>
      <c r="F3" s="18"/>
      <c r="G3" s="18"/>
      <c r="H3" s="18"/>
      <c r="I3" s="18"/>
      <c r="J3" s="18"/>
      <c r="K3" s="18"/>
    </row>
    <row r="4" spans="1:11" ht="15.75" x14ac:dyDescent="0.25">
      <c r="A4" s="18" t="s">
        <v>216</v>
      </c>
      <c r="B4" s="18"/>
      <c r="C4" s="18"/>
      <c r="D4" s="21">
        <f>D2*D3*12/100*95</f>
        <v>101593.93859999999</v>
      </c>
      <c r="E4" s="18"/>
      <c r="F4" s="18"/>
      <c r="G4" s="18"/>
      <c r="H4" s="22" t="s">
        <v>243</v>
      </c>
      <c r="I4" s="18"/>
      <c r="J4" s="18"/>
      <c r="K4" s="18"/>
    </row>
    <row r="5" spans="1:11" ht="15.75" x14ac:dyDescent="0.25">
      <c r="A5" s="8" t="s">
        <v>39</v>
      </c>
      <c r="B5" s="7"/>
      <c r="C5" s="7"/>
      <c r="D5" s="7"/>
      <c r="E5" s="7"/>
      <c r="F5" s="7"/>
      <c r="G5" s="7"/>
      <c r="H5" s="7"/>
      <c r="I5" s="7"/>
      <c r="J5" s="7"/>
      <c r="K5" s="2" t="s">
        <v>217</v>
      </c>
    </row>
    <row r="6" spans="1:11" ht="15.75" x14ac:dyDescent="0.25">
      <c r="A6" s="7" t="s">
        <v>31</v>
      </c>
      <c r="B6" s="7"/>
      <c r="C6" s="7"/>
      <c r="D6" s="11">
        <v>10392.280000000001</v>
      </c>
      <c r="E6" s="7"/>
      <c r="F6" s="7"/>
      <c r="G6" s="7"/>
      <c r="H6" s="7"/>
      <c r="I6" s="7"/>
      <c r="J6" s="7"/>
      <c r="K6" s="2" t="s">
        <v>238</v>
      </c>
    </row>
    <row r="7" spans="1:11" ht="15.75" x14ac:dyDescent="0.25">
      <c r="A7" s="7" t="s">
        <v>4</v>
      </c>
      <c r="B7" s="7"/>
      <c r="C7" s="7"/>
      <c r="D7" s="11">
        <v>4712.42</v>
      </c>
      <c r="E7" s="7"/>
      <c r="F7" s="7"/>
      <c r="G7" s="7"/>
      <c r="H7" s="7"/>
      <c r="I7" s="7"/>
      <c r="J7" s="7"/>
      <c r="K7" s="7" t="s">
        <v>236</v>
      </c>
    </row>
    <row r="8" spans="1:11" ht="15.75" x14ac:dyDescent="0.25">
      <c r="A8" s="7" t="s">
        <v>0</v>
      </c>
      <c r="B8" s="7"/>
      <c r="C8" s="7"/>
      <c r="D8" s="11">
        <v>1796</v>
      </c>
      <c r="E8" s="7"/>
      <c r="F8" s="7"/>
      <c r="G8" s="7"/>
      <c r="H8" s="7"/>
      <c r="I8" s="7"/>
      <c r="J8" s="7"/>
      <c r="K8" s="7" t="s">
        <v>222</v>
      </c>
    </row>
    <row r="9" spans="1:11" ht="15.75" x14ac:dyDescent="0.25">
      <c r="A9" s="7" t="s">
        <v>24</v>
      </c>
      <c r="B9" s="7"/>
      <c r="C9" s="7"/>
      <c r="D9" s="11">
        <v>5101.2</v>
      </c>
      <c r="E9" s="7"/>
      <c r="F9" s="7"/>
      <c r="G9" s="7"/>
      <c r="H9" s="7"/>
      <c r="I9" s="7"/>
      <c r="J9" s="7"/>
      <c r="K9" s="7" t="s">
        <v>226</v>
      </c>
    </row>
    <row r="10" spans="1:11" ht="15.75" x14ac:dyDescent="0.25">
      <c r="A10" s="7" t="s">
        <v>7</v>
      </c>
      <c r="B10" s="7"/>
      <c r="C10" s="7"/>
      <c r="D10" s="11">
        <v>15310</v>
      </c>
      <c r="E10" s="7"/>
      <c r="F10" s="7"/>
      <c r="G10" s="7"/>
      <c r="H10" s="7"/>
      <c r="I10" s="7"/>
      <c r="J10" s="7"/>
      <c r="K10" s="7"/>
    </row>
    <row r="11" spans="1:11" ht="15.75" x14ac:dyDescent="0.25">
      <c r="A11" s="7" t="s">
        <v>5</v>
      </c>
      <c r="B11" s="7"/>
      <c r="C11" s="7"/>
      <c r="D11" s="11">
        <v>38.99</v>
      </c>
      <c r="E11" s="7"/>
      <c r="F11" s="7"/>
      <c r="G11" s="7"/>
      <c r="H11" s="7"/>
      <c r="I11" s="7"/>
      <c r="J11" s="7"/>
      <c r="K11" s="7"/>
    </row>
    <row r="12" spans="1:11" ht="15.75" x14ac:dyDescent="0.25">
      <c r="A12" s="7" t="s">
        <v>8</v>
      </c>
      <c r="B12" s="7"/>
      <c r="C12" s="7"/>
      <c r="D12" s="11">
        <v>13920</v>
      </c>
      <c r="E12" s="7"/>
      <c r="F12" s="7"/>
      <c r="G12" s="7"/>
      <c r="H12" s="7"/>
      <c r="I12" s="7"/>
      <c r="J12" s="7"/>
      <c r="K12" s="7"/>
    </row>
    <row r="13" spans="1:11" ht="15.75" x14ac:dyDescent="0.25">
      <c r="A13" s="7" t="s">
        <v>9</v>
      </c>
      <c r="B13" s="7"/>
      <c r="C13" s="7"/>
      <c r="D13" s="11">
        <v>29642.29</v>
      </c>
      <c r="E13" s="7"/>
      <c r="F13" s="7"/>
      <c r="G13" s="7"/>
      <c r="H13" s="7"/>
      <c r="I13" s="7"/>
      <c r="J13" s="7"/>
      <c r="K13" s="7"/>
    </row>
    <row r="14" spans="1:11" ht="15.75" x14ac:dyDescent="0.25">
      <c r="A14" s="7" t="s">
        <v>10</v>
      </c>
      <c r="B14" s="7"/>
      <c r="C14" s="7"/>
      <c r="D14" s="11">
        <v>5796</v>
      </c>
      <c r="E14" s="7"/>
      <c r="F14" s="7"/>
      <c r="G14" s="7"/>
      <c r="H14" s="7"/>
      <c r="I14" s="7"/>
      <c r="J14" s="7"/>
      <c r="K14" s="7"/>
    </row>
    <row r="15" spans="1:11" ht="15.75" x14ac:dyDescent="0.25">
      <c r="A15" s="7" t="s">
        <v>11</v>
      </c>
      <c r="B15" s="7"/>
      <c r="C15" s="7"/>
      <c r="D15" s="11">
        <v>27407</v>
      </c>
      <c r="E15" s="7"/>
      <c r="F15" s="7"/>
      <c r="G15" s="7"/>
      <c r="H15" s="7"/>
      <c r="I15" s="7"/>
      <c r="J15" s="7"/>
      <c r="K15" s="7"/>
    </row>
    <row r="16" spans="1:11" ht="15.75" x14ac:dyDescent="0.25">
      <c r="A16" s="7" t="s">
        <v>12</v>
      </c>
      <c r="B16" s="7"/>
      <c r="C16" s="7"/>
      <c r="D16" s="11">
        <v>2768.37</v>
      </c>
      <c r="E16" s="7"/>
      <c r="F16" s="7"/>
      <c r="G16" s="7"/>
      <c r="H16" s="7"/>
      <c r="I16" s="7"/>
      <c r="J16" s="7"/>
      <c r="K16" s="7"/>
    </row>
    <row r="17" spans="1:11" ht="15.75" x14ac:dyDescent="0.25">
      <c r="A17" s="7" t="s">
        <v>13</v>
      </c>
      <c r="B17" s="7"/>
      <c r="C17" s="7"/>
      <c r="D17" s="11">
        <v>1412.88</v>
      </c>
      <c r="E17" s="7"/>
      <c r="F17" s="7"/>
      <c r="G17" s="7"/>
      <c r="H17" s="7"/>
      <c r="I17" s="7"/>
      <c r="J17" s="7"/>
      <c r="K17" s="7"/>
    </row>
    <row r="18" spans="1:11" ht="15.75" x14ac:dyDescent="0.25">
      <c r="A18" s="7" t="s">
        <v>14</v>
      </c>
      <c r="B18" s="7"/>
      <c r="C18" s="7"/>
      <c r="D18" s="11">
        <v>1835</v>
      </c>
      <c r="E18" s="7"/>
      <c r="F18" s="7"/>
      <c r="G18" s="7"/>
      <c r="H18" s="7"/>
      <c r="I18" s="7"/>
      <c r="J18" s="7"/>
      <c r="K18" s="7"/>
    </row>
    <row r="19" spans="1:11" ht="15.75" x14ac:dyDescent="0.25">
      <c r="A19" s="7" t="s">
        <v>241</v>
      </c>
      <c r="B19" s="7"/>
      <c r="C19" s="7"/>
      <c r="D19" s="11">
        <v>1104</v>
      </c>
      <c r="E19" s="7"/>
      <c r="F19" s="7"/>
      <c r="G19" s="7"/>
      <c r="H19" s="7"/>
      <c r="I19" s="7"/>
      <c r="J19" s="7"/>
      <c r="K19" s="7"/>
    </row>
    <row r="20" spans="1:11" ht="15.75" x14ac:dyDescent="0.25">
      <c r="A20" s="7" t="s">
        <v>242</v>
      </c>
      <c r="B20" s="7"/>
      <c r="C20" s="7"/>
      <c r="D20" s="11">
        <v>2032</v>
      </c>
      <c r="E20" s="7"/>
      <c r="F20" s="7"/>
      <c r="G20" s="7"/>
      <c r="H20" s="7"/>
      <c r="I20" s="7"/>
      <c r="J20" s="7"/>
      <c r="K20" s="7"/>
    </row>
    <row r="21" spans="1:11" ht="15.75" x14ac:dyDescent="0.25">
      <c r="A21" s="10" t="s">
        <v>16</v>
      </c>
      <c r="B21" s="7"/>
      <c r="C21" s="7"/>
      <c r="D21" s="12">
        <f>SUM(D6:D20)</f>
        <v>123268.43</v>
      </c>
      <c r="E21" s="7"/>
      <c r="F21" s="7"/>
      <c r="G21" s="7"/>
      <c r="H21" s="7"/>
      <c r="I21" s="7"/>
      <c r="J21" s="7"/>
      <c r="K21" s="7"/>
    </row>
    <row r="22" spans="1:11" ht="18.75" x14ac:dyDescent="0.3">
      <c r="A22" s="8" t="s">
        <v>240</v>
      </c>
      <c r="B22" s="8"/>
      <c r="C22" s="8"/>
      <c r="D22" s="14">
        <f>D4-D21</f>
        <v>-21674.491399999999</v>
      </c>
      <c r="E22" s="3"/>
      <c r="F22" s="3"/>
      <c r="G22" s="3"/>
      <c r="H22" s="3"/>
      <c r="I22" s="3"/>
      <c r="J22" s="3"/>
      <c r="K22" s="3"/>
    </row>
    <row r="23" spans="1:11" ht="15.75" x14ac:dyDescent="0.25">
      <c r="A23" s="28" t="s">
        <v>17</v>
      </c>
      <c r="B23" s="29"/>
      <c r="C23" s="29"/>
      <c r="D23" s="29"/>
      <c r="E23" s="29"/>
      <c r="F23" s="29"/>
      <c r="G23" s="29"/>
      <c r="H23" s="29"/>
      <c r="I23" s="29"/>
      <c r="J23" s="29"/>
      <c r="K23" s="30"/>
    </row>
    <row r="24" spans="1:11" ht="15.75" x14ac:dyDescent="0.25">
      <c r="A24" s="7" t="s">
        <v>18</v>
      </c>
      <c r="B24" s="7" t="s">
        <v>19</v>
      </c>
      <c r="C24" s="7"/>
      <c r="D24" s="7" t="s">
        <v>20</v>
      </c>
      <c r="E24" s="7"/>
      <c r="F24" s="7" t="s">
        <v>21</v>
      </c>
      <c r="G24" s="7"/>
      <c r="H24" s="7"/>
      <c r="I24" s="7" t="s">
        <v>22</v>
      </c>
      <c r="J24" s="7"/>
      <c r="K24" s="7" t="s">
        <v>23</v>
      </c>
    </row>
    <row r="25" spans="1:11" ht="15.75" x14ac:dyDescent="0.25">
      <c r="A25" s="7" t="s">
        <v>139</v>
      </c>
      <c r="B25" s="7">
        <v>166</v>
      </c>
      <c r="C25" s="7" t="s">
        <v>42</v>
      </c>
      <c r="D25" s="11">
        <v>100</v>
      </c>
      <c r="E25" s="11"/>
      <c r="F25" s="11">
        <v>7.18</v>
      </c>
      <c r="G25" s="11"/>
      <c r="H25" s="11" t="s">
        <v>42</v>
      </c>
      <c r="I25" s="11">
        <v>718</v>
      </c>
      <c r="J25" s="7"/>
      <c r="K25" s="7" t="s">
        <v>181</v>
      </c>
    </row>
    <row r="26" spans="1:11" ht="15.75" x14ac:dyDescent="0.25">
      <c r="A26" s="7" t="s">
        <v>79</v>
      </c>
      <c r="B26" s="7">
        <v>796</v>
      </c>
      <c r="C26" s="7" t="s">
        <v>57</v>
      </c>
      <c r="D26" s="11">
        <v>2</v>
      </c>
      <c r="E26" s="11"/>
      <c r="F26" s="11">
        <v>13</v>
      </c>
      <c r="G26" s="11"/>
      <c r="H26" s="11" t="s">
        <v>57</v>
      </c>
      <c r="I26" s="11">
        <v>26</v>
      </c>
      <c r="J26" s="7"/>
      <c r="K26" s="7" t="s">
        <v>5</v>
      </c>
    </row>
    <row r="27" spans="1:11" ht="15.75" x14ac:dyDescent="0.25">
      <c r="A27" s="7" t="s">
        <v>104</v>
      </c>
      <c r="B27" s="7">
        <v>166</v>
      </c>
      <c r="C27" s="7" t="s">
        <v>42</v>
      </c>
      <c r="D27" s="11">
        <v>2.5</v>
      </c>
      <c r="E27" s="11"/>
      <c r="F27" s="11">
        <v>164.83</v>
      </c>
      <c r="G27" s="11"/>
      <c r="H27" s="11" t="s">
        <v>42</v>
      </c>
      <c r="I27" s="11">
        <v>412.08</v>
      </c>
      <c r="J27" s="7"/>
      <c r="K27" s="7" t="s">
        <v>141</v>
      </c>
    </row>
    <row r="28" spans="1:11" ht="15.75" x14ac:dyDescent="0.25">
      <c r="A28" s="7" t="s">
        <v>139</v>
      </c>
      <c r="B28" s="7">
        <v>166</v>
      </c>
      <c r="C28" s="7" t="s">
        <v>42</v>
      </c>
      <c r="D28" s="11">
        <v>50</v>
      </c>
      <c r="E28" s="11"/>
      <c r="F28" s="11">
        <v>7</v>
      </c>
      <c r="G28" s="11"/>
      <c r="H28" s="11" t="s">
        <v>42</v>
      </c>
      <c r="I28" s="11">
        <v>350</v>
      </c>
      <c r="J28" s="7"/>
      <c r="K28" s="7" t="s">
        <v>141</v>
      </c>
    </row>
    <row r="29" spans="1:11" ht="15.75" x14ac:dyDescent="0.25">
      <c r="A29" s="7" t="s">
        <v>101</v>
      </c>
      <c r="B29" s="7">
        <v>166</v>
      </c>
      <c r="C29" s="7" t="s">
        <v>42</v>
      </c>
      <c r="D29" s="11">
        <v>14</v>
      </c>
      <c r="E29" s="11"/>
      <c r="F29" s="11">
        <v>82.01</v>
      </c>
      <c r="G29" s="11"/>
      <c r="H29" s="11" t="s">
        <v>42</v>
      </c>
      <c r="I29" s="11" t="s">
        <v>182</v>
      </c>
      <c r="J29" s="7"/>
      <c r="K29" s="7" t="s">
        <v>141</v>
      </c>
    </row>
    <row r="30" spans="1:11" ht="15.75" x14ac:dyDescent="0.25">
      <c r="A30" s="7" t="s">
        <v>73</v>
      </c>
      <c r="B30" s="7"/>
      <c r="C30" s="7" t="s">
        <v>46</v>
      </c>
      <c r="D30" s="11">
        <v>2.5</v>
      </c>
      <c r="E30" s="11"/>
      <c r="F30" s="11">
        <v>42.52</v>
      </c>
      <c r="G30" s="11"/>
      <c r="H30" s="11" t="s">
        <v>46</v>
      </c>
      <c r="I30" s="11">
        <v>106.3</v>
      </c>
      <c r="J30" s="7"/>
      <c r="K30" s="7" t="s">
        <v>74</v>
      </c>
    </row>
    <row r="31" spans="1:11" ht="15.75" x14ac:dyDescent="0.25">
      <c r="A31" s="7" t="s">
        <v>193</v>
      </c>
      <c r="B31" s="7">
        <v>796</v>
      </c>
      <c r="C31" s="7" t="s">
        <v>57</v>
      </c>
      <c r="D31" s="11">
        <v>1</v>
      </c>
      <c r="E31" s="11"/>
      <c r="F31" s="11">
        <v>560</v>
      </c>
      <c r="G31" s="11"/>
      <c r="H31" s="11" t="s">
        <v>57</v>
      </c>
      <c r="I31" s="11">
        <v>560</v>
      </c>
      <c r="J31" s="7"/>
      <c r="K31" s="7" t="s">
        <v>0</v>
      </c>
    </row>
    <row r="32" spans="1:11" ht="15.75" x14ac:dyDescent="0.25">
      <c r="A32" s="7" t="s">
        <v>194</v>
      </c>
      <c r="B32" s="7">
        <v>18</v>
      </c>
      <c r="C32" s="7" t="s">
        <v>127</v>
      </c>
      <c r="D32" s="11">
        <v>6</v>
      </c>
      <c r="E32" s="11"/>
      <c r="F32" s="11">
        <v>94</v>
      </c>
      <c r="G32" s="11"/>
      <c r="H32" s="11" t="s">
        <v>127</v>
      </c>
      <c r="I32" s="11">
        <v>564</v>
      </c>
      <c r="J32" s="7"/>
      <c r="K32" s="7" t="s">
        <v>195</v>
      </c>
    </row>
    <row r="33" spans="1:11" ht="15.75" x14ac:dyDescent="0.25">
      <c r="A33" s="7" t="s">
        <v>153</v>
      </c>
      <c r="B33" s="7">
        <v>166</v>
      </c>
      <c r="C33" s="7" t="s">
        <v>42</v>
      </c>
      <c r="D33" s="11">
        <v>3</v>
      </c>
      <c r="E33" s="11"/>
      <c r="F33" s="11">
        <v>113.33</v>
      </c>
      <c r="G33" s="11"/>
      <c r="H33" s="11" t="s">
        <v>42</v>
      </c>
      <c r="I33" s="11">
        <v>339.99</v>
      </c>
      <c r="J33" s="7"/>
      <c r="K33" s="7" t="s">
        <v>195</v>
      </c>
    </row>
    <row r="34" spans="1:11" ht="15.75" x14ac:dyDescent="0.25">
      <c r="A34" s="7" t="s">
        <v>151</v>
      </c>
      <c r="B34" s="7">
        <v>796</v>
      </c>
      <c r="C34" s="7" t="s">
        <v>57</v>
      </c>
      <c r="D34" s="11">
        <v>0.2</v>
      </c>
      <c r="E34" s="11"/>
      <c r="F34" s="11">
        <v>350</v>
      </c>
      <c r="G34" s="11"/>
      <c r="H34" s="11" t="s">
        <v>57</v>
      </c>
      <c r="I34" s="11">
        <v>70</v>
      </c>
      <c r="J34" s="7"/>
      <c r="K34" s="7" t="s">
        <v>195</v>
      </c>
    </row>
    <row r="35" spans="1:11" ht="15.75" x14ac:dyDescent="0.25">
      <c r="A35" s="7" t="s">
        <v>62</v>
      </c>
      <c r="B35" s="7">
        <v>166</v>
      </c>
      <c r="C35" s="7" t="s">
        <v>42</v>
      </c>
      <c r="D35" s="11">
        <v>1</v>
      </c>
      <c r="E35" s="11"/>
      <c r="F35" s="11">
        <v>230</v>
      </c>
      <c r="G35" s="11"/>
      <c r="H35" s="11" t="s">
        <v>42</v>
      </c>
      <c r="I35" s="11">
        <v>230</v>
      </c>
      <c r="J35" s="7"/>
      <c r="K35" s="7" t="s">
        <v>195</v>
      </c>
    </row>
    <row r="36" spans="1:11" ht="15.75" x14ac:dyDescent="0.25">
      <c r="A36" s="7" t="s">
        <v>150</v>
      </c>
      <c r="B36" s="7">
        <v>796</v>
      </c>
      <c r="C36" s="7" t="s">
        <v>57</v>
      </c>
      <c r="D36" s="11">
        <v>2</v>
      </c>
      <c r="E36" s="11"/>
      <c r="F36" s="11">
        <v>25</v>
      </c>
      <c r="G36" s="11"/>
      <c r="H36" s="11" t="s">
        <v>57</v>
      </c>
      <c r="I36" s="11">
        <v>50</v>
      </c>
      <c r="J36" s="7"/>
      <c r="K36" s="7" t="s">
        <v>195</v>
      </c>
    </row>
    <row r="37" spans="1:11" ht="15.75" x14ac:dyDescent="0.25">
      <c r="A37" s="7" t="s">
        <v>151</v>
      </c>
      <c r="B37" s="7">
        <v>796</v>
      </c>
      <c r="C37" s="7" t="s">
        <v>57</v>
      </c>
      <c r="D37" s="11">
        <v>0.2</v>
      </c>
      <c r="E37" s="11"/>
      <c r="F37" s="11">
        <v>350</v>
      </c>
      <c r="G37" s="11"/>
      <c r="H37" s="11" t="s">
        <v>57</v>
      </c>
      <c r="I37" s="11">
        <v>70</v>
      </c>
      <c r="J37" s="7"/>
      <c r="K37" s="7" t="s">
        <v>196</v>
      </c>
    </row>
    <row r="38" spans="1:11" ht="15.75" x14ac:dyDescent="0.25">
      <c r="A38" s="7" t="s">
        <v>62</v>
      </c>
      <c r="B38" s="7">
        <v>166</v>
      </c>
      <c r="C38" s="7" t="s">
        <v>42</v>
      </c>
      <c r="D38" s="11">
        <v>1</v>
      </c>
      <c r="E38" s="11"/>
      <c r="F38" s="11">
        <v>183.2</v>
      </c>
      <c r="G38" s="11"/>
      <c r="H38" s="11" t="s">
        <v>42</v>
      </c>
      <c r="I38" s="11">
        <v>183.2</v>
      </c>
      <c r="J38" s="7"/>
      <c r="K38" s="7" t="s">
        <v>196</v>
      </c>
    </row>
    <row r="39" spans="1:11" ht="15.75" x14ac:dyDescent="0.25">
      <c r="A39" s="7" t="s">
        <v>79</v>
      </c>
      <c r="B39" s="7">
        <v>796</v>
      </c>
      <c r="C39" s="7" t="s">
        <v>57</v>
      </c>
      <c r="D39" s="11">
        <v>1</v>
      </c>
      <c r="E39" s="11"/>
      <c r="F39" s="11">
        <v>12.99</v>
      </c>
      <c r="G39" s="11"/>
      <c r="H39" s="11" t="s">
        <v>57</v>
      </c>
      <c r="I39" s="11">
        <v>12.99</v>
      </c>
      <c r="J39" s="7"/>
      <c r="K39" s="7" t="s">
        <v>5</v>
      </c>
    </row>
    <row r="40" spans="1:11" ht="15.75" x14ac:dyDescent="0.25">
      <c r="A40" s="7" t="s">
        <v>197</v>
      </c>
      <c r="B40" s="7">
        <v>6</v>
      </c>
      <c r="C40" s="7" t="s">
        <v>68</v>
      </c>
      <c r="D40" s="11">
        <v>0.5</v>
      </c>
      <c r="E40" s="11"/>
      <c r="F40" s="11">
        <v>270.83999999999997</v>
      </c>
      <c r="G40" s="11"/>
      <c r="H40" s="11" t="s">
        <v>68</v>
      </c>
      <c r="I40" s="11">
        <v>135.41999999999999</v>
      </c>
      <c r="J40" s="7"/>
      <c r="K40" s="7" t="s">
        <v>198</v>
      </c>
    </row>
    <row r="41" spans="1:11" ht="15.75" x14ac:dyDescent="0.25">
      <c r="A41" s="7" t="s">
        <v>199</v>
      </c>
      <c r="B41" s="7">
        <v>796</v>
      </c>
      <c r="C41" s="7" t="s">
        <v>57</v>
      </c>
      <c r="D41" s="11">
        <v>50</v>
      </c>
      <c r="E41" s="11"/>
      <c r="F41" s="11">
        <v>1.4</v>
      </c>
      <c r="G41" s="11"/>
      <c r="H41" s="11" t="s">
        <v>57</v>
      </c>
      <c r="I41" s="11">
        <v>70</v>
      </c>
      <c r="J41" s="7"/>
      <c r="K41" s="7" t="s">
        <v>198</v>
      </c>
    </row>
    <row r="42" spans="1:11" ht="15.75" x14ac:dyDescent="0.25">
      <c r="A42" s="7" t="s">
        <v>200</v>
      </c>
      <c r="B42" s="7">
        <v>796</v>
      </c>
      <c r="C42" s="7" t="s">
        <v>57</v>
      </c>
      <c r="D42" s="11">
        <v>60</v>
      </c>
      <c r="E42" s="11"/>
      <c r="F42" s="11">
        <v>1</v>
      </c>
      <c r="G42" s="11"/>
      <c r="H42" s="11" t="s">
        <v>57</v>
      </c>
      <c r="I42" s="11">
        <v>60</v>
      </c>
      <c r="J42" s="7"/>
      <c r="K42" s="7" t="s">
        <v>198</v>
      </c>
    </row>
    <row r="43" spans="1:11" ht="15.75" x14ac:dyDescent="0.25">
      <c r="A43" s="7" t="s">
        <v>201</v>
      </c>
      <c r="B43" s="7">
        <v>18</v>
      </c>
      <c r="C43" s="7" t="s">
        <v>127</v>
      </c>
      <c r="D43" s="11">
        <v>5</v>
      </c>
      <c r="E43" s="11"/>
      <c r="F43" s="11">
        <v>120</v>
      </c>
      <c r="G43" s="11"/>
      <c r="H43" s="11" t="s">
        <v>127</v>
      </c>
      <c r="I43" s="11">
        <v>600</v>
      </c>
      <c r="J43" s="7"/>
      <c r="K43" s="7" t="s">
        <v>198</v>
      </c>
    </row>
    <row r="44" spans="1:11" ht="15.75" x14ac:dyDescent="0.25">
      <c r="A44" s="7" t="s">
        <v>202</v>
      </c>
      <c r="B44" s="7">
        <v>796</v>
      </c>
      <c r="C44" s="7" t="s">
        <v>57</v>
      </c>
      <c r="D44" s="11">
        <v>3</v>
      </c>
      <c r="E44" s="11"/>
      <c r="F44" s="11">
        <v>80</v>
      </c>
      <c r="G44" s="11"/>
      <c r="H44" s="11" t="s">
        <v>57</v>
      </c>
      <c r="I44" s="11">
        <v>240</v>
      </c>
      <c r="J44" s="7"/>
      <c r="K44" s="7" t="s">
        <v>198</v>
      </c>
    </row>
  </sheetData>
  <mergeCells count="2">
    <mergeCell ref="A23:K23"/>
    <mergeCell ref="A1:K1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H4" sqref="H4"/>
    </sheetView>
  </sheetViews>
  <sheetFormatPr defaultRowHeight="15" x14ac:dyDescent="0.25"/>
  <cols>
    <col min="1" max="1" width="38" customWidth="1"/>
    <col min="2" max="2" width="9.140625" hidden="1" customWidth="1"/>
    <col min="3" max="3" width="10" hidden="1" customWidth="1"/>
    <col min="4" max="4" width="11.28515625" customWidth="1"/>
    <col min="5" max="7" width="9.140625" hidden="1" customWidth="1"/>
    <col min="8" max="8" width="9.140625" customWidth="1"/>
    <col min="9" max="9" width="8.7109375" customWidth="1"/>
    <col min="10" max="10" width="0.28515625" hidden="1" customWidth="1"/>
    <col min="11" max="11" width="36.140625" customWidth="1"/>
  </cols>
  <sheetData>
    <row r="1" spans="1:11" ht="15.75" x14ac:dyDescent="0.25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.75" x14ac:dyDescent="0.25">
      <c r="A2" s="18" t="s">
        <v>214</v>
      </c>
      <c r="B2" s="18"/>
      <c r="C2" s="18"/>
      <c r="D2" s="18">
        <v>733.4</v>
      </c>
      <c r="E2" s="18"/>
      <c r="F2" s="18"/>
      <c r="G2" s="18"/>
      <c r="H2" s="18"/>
      <c r="I2" s="18"/>
      <c r="J2" s="18"/>
      <c r="K2" s="18"/>
    </row>
    <row r="3" spans="1:11" ht="15.75" x14ac:dyDescent="0.25">
      <c r="A3" s="18" t="s">
        <v>215</v>
      </c>
      <c r="B3" s="18"/>
      <c r="C3" s="18"/>
      <c r="D3" s="18">
        <v>12.11</v>
      </c>
      <c r="E3" s="18"/>
      <c r="F3" s="18"/>
      <c r="G3" s="18"/>
      <c r="H3" s="18"/>
      <c r="I3" s="18"/>
      <c r="J3" s="18"/>
      <c r="K3" s="18"/>
    </row>
    <row r="4" spans="1:11" ht="15.75" x14ac:dyDescent="0.25">
      <c r="A4" s="18" t="s">
        <v>216</v>
      </c>
      <c r="B4" s="18"/>
      <c r="C4" s="18"/>
      <c r="D4" s="21">
        <f>D2*D3*12/100*95</f>
        <v>101248.80359999998</v>
      </c>
      <c r="E4" s="18"/>
      <c r="F4" s="18"/>
      <c r="G4" s="18"/>
      <c r="H4" s="18" t="s">
        <v>243</v>
      </c>
      <c r="I4" s="18"/>
      <c r="J4" s="18"/>
      <c r="K4" s="18"/>
    </row>
    <row r="5" spans="1:11" ht="15.75" x14ac:dyDescent="0.25">
      <c r="A5" s="8" t="s">
        <v>40</v>
      </c>
      <c r="B5" s="2"/>
      <c r="C5" s="2"/>
      <c r="D5" s="2"/>
      <c r="E5" s="2"/>
      <c r="F5" s="2"/>
      <c r="G5" s="2"/>
      <c r="H5" s="2"/>
      <c r="I5" s="2"/>
      <c r="J5" s="2"/>
      <c r="K5" s="1" t="s">
        <v>217</v>
      </c>
    </row>
    <row r="6" spans="1:11" x14ac:dyDescent="0.25">
      <c r="A6" s="2" t="s">
        <v>1</v>
      </c>
      <c r="B6" s="2"/>
      <c r="C6" s="2"/>
      <c r="D6" s="15">
        <v>5973</v>
      </c>
      <c r="E6" s="2"/>
      <c r="F6" s="2"/>
      <c r="G6" s="2"/>
      <c r="H6" s="2"/>
      <c r="I6" s="2"/>
      <c r="J6" s="2"/>
      <c r="K6" s="2" t="s">
        <v>228</v>
      </c>
    </row>
    <row r="7" spans="1:11" x14ac:dyDescent="0.25">
      <c r="A7" s="2" t="s">
        <v>31</v>
      </c>
      <c r="B7" s="2"/>
      <c r="C7" s="2"/>
      <c r="D7" s="15">
        <v>2096.8000000000002</v>
      </c>
      <c r="E7" s="2"/>
      <c r="F7" s="2"/>
      <c r="G7" s="2"/>
      <c r="H7" s="2"/>
      <c r="I7" s="2"/>
      <c r="J7" s="2"/>
      <c r="K7" s="2" t="s">
        <v>230</v>
      </c>
    </row>
    <row r="8" spans="1:11" x14ac:dyDescent="0.25">
      <c r="A8" s="2" t="s">
        <v>0</v>
      </c>
      <c r="B8" s="2"/>
      <c r="C8" s="2"/>
      <c r="D8" s="15">
        <v>5570.81</v>
      </c>
      <c r="E8" s="2"/>
      <c r="F8" s="2"/>
      <c r="G8" s="2"/>
      <c r="H8" s="2"/>
      <c r="I8" s="2"/>
      <c r="J8" s="2"/>
      <c r="K8" s="2" t="s">
        <v>223</v>
      </c>
    </row>
    <row r="9" spans="1:11" x14ac:dyDescent="0.25">
      <c r="A9" s="2" t="s">
        <v>32</v>
      </c>
      <c r="B9" s="2"/>
      <c r="C9" s="2"/>
      <c r="D9" s="15">
        <v>7698</v>
      </c>
      <c r="E9" s="2"/>
      <c r="F9" s="2"/>
      <c r="G9" s="2"/>
      <c r="H9" s="2"/>
      <c r="I9" s="2"/>
      <c r="J9" s="2"/>
      <c r="K9" s="2" t="s">
        <v>233</v>
      </c>
    </row>
    <row r="10" spans="1:11" x14ac:dyDescent="0.25">
      <c r="A10" s="2" t="s">
        <v>7</v>
      </c>
      <c r="B10" s="2"/>
      <c r="C10" s="2"/>
      <c r="D10" s="15">
        <v>14058</v>
      </c>
      <c r="E10" s="2"/>
      <c r="F10" s="2"/>
      <c r="G10" s="2"/>
      <c r="H10" s="2"/>
      <c r="I10" s="2"/>
      <c r="J10" s="2"/>
      <c r="K10" s="2"/>
    </row>
    <row r="11" spans="1:11" x14ac:dyDescent="0.25">
      <c r="A11" s="2" t="s">
        <v>6</v>
      </c>
      <c r="B11" s="2"/>
      <c r="C11" s="2"/>
      <c r="D11" s="15">
        <v>25.99</v>
      </c>
      <c r="E11" s="2"/>
      <c r="F11" s="2"/>
      <c r="G11" s="2"/>
      <c r="H11" s="2"/>
      <c r="I11" s="2"/>
      <c r="J11" s="2"/>
      <c r="K11" s="2"/>
    </row>
    <row r="12" spans="1:11" x14ac:dyDescent="0.25">
      <c r="A12" s="2" t="s">
        <v>8</v>
      </c>
      <c r="B12" s="2"/>
      <c r="C12" s="2"/>
      <c r="D12" s="15">
        <v>12780</v>
      </c>
      <c r="E12" s="2"/>
      <c r="F12" s="2"/>
      <c r="G12" s="2"/>
      <c r="H12" s="2"/>
      <c r="I12" s="2"/>
      <c r="J12" s="2"/>
      <c r="K12" s="2"/>
    </row>
    <row r="13" spans="1:11" x14ac:dyDescent="0.25">
      <c r="A13" s="2" t="s">
        <v>9</v>
      </c>
      <c r="B13" s="2"/>
      <c r="C13" s="2"/>
      <c r="D13" s="15">
        <v>27142</v>
      </c>
      <c r="E13" s="2"/>
      <c r="F13" s="2"/>
      <c r="G13" s="2"/>
      <c r="H13" s="2"/>
      <c r="I13" s="2"/>
      <c r="J13" s="2"/>
      <c r="K13" s="2"/>
    </row>
    <row r="14" spans="1:11" x14ac:dyDescent="0.25">
      <c r="A14" s="2" t="s">
        <v>10</v>
      </c>
      <c r="B14" s="2"/>
      <c r="C14" s="2"/>
      <c r="D14" s="15">
        <v>5328</v>
      </c>
      <c r="E14" s="2"/>
      <c r="F14" s="2"/>
      <c r="G14" s="2"/>
      <c r="H14" s="2"/>
      <c r="I14" s="2"/>
      <c r="J14" s="2"/>
      <c r="K14" s="2"/>
    </row>
    <row r="15" spans="1:11" x14ac:dyDescent="0.25">
      <c r="A15" s="2" t="s">
        <v>11</v>
      </c>
      <c r="B15" s="2"/>
      <c r="C15" s="2"/>
      <c r="D15" s="15">
        <v>25178</v>
      </c>
      <c r="E15" s="2"/>
      <c r="F15" s="2"/>
      <c r="G15" s="2"/>
      <c r="H15" s="2"/>
      <c r="I15" s="2"/>
      <c r="J15" s="2"/>
      <c r="K15" s="2"/>
    </row>
    <row r="16" spans="1:11" x14ac:dyDescent="0.25">
      <c r="A16" s="2" t="s">
        <v>12</v>
      </c>
      <c r="B16" s="2"/>
      <c r="C16" s="2"/>
      <c r="D16" s="15">
        <v>2689.25</v>
      </c>
      <c r="E16" s="2"/>
      <c r="F16" s="2"/>
      <c r="G16" s="2"/>
      <c r="H16" s="2"/>
      <c r="I16" s="2"/>
      <c r="J16" s="2"/>
      <c r="K16" s="2"/>
    </row>
    <row r="17" spans="1:11" x14ac:dyDescent="0.25">
      <c r="A17" s="2" t="s">
        <v>13</v>
      </c>
      <c r="B17" s="2"/>
      <c r="C17" s="2"/>
      <c r="D17" s="15">
        <v>1407.6</v>
      </c>
      <c r="E17" s="2"/>
      <c r="F17" s="2"/>
      <c r="G17" s="2"/>
      <c r="H17" s="2"/>
      <c r="I17" s="2"/>
      <c r="J17" s="2"/>
      <c r="K17" s="2"/>
    </row>
    <row r="18" spans="1:11" x14ac:dyDescent="0.25">
      <c r="A18" s="2" t="s">
        <v>14</v>
      </c>
      <c r="B18" s="2"/>
      <c r="C18" s="2"/>
      <c r="D18" s="15">
        <v>1691</v>
      </c>
      <c r="E18" s="2"/>
      <c r="F18" s="2"/>
      <c r="G18" s="2"/>
      <c r="H18" s="2"/>
      <c r="I18" s="2"/>
      <c r="J18" s="2"/>
      <c r="K18" s="2"/>
    </row>
    <row r="19" spans="1:11" ht="15.75" x14ac:dyDescent="0.25">
      <c r="A19" s="7" t="s">
        <v>241</v>
      </c>
      <c r="B19" s="2"/>
      <c r="C19" s="2"/>
      <c r="D19" s="15">
        <v>1100</v>
      </c>
      <c r="E19" s="2"/>
      <c r="F19" s="2"/>
      <c r="G19" s="2"/>
      <c r="H19" s="2"/>
      <c r="I19" s="2"/>
      <c r="J19" s="2"/>
      <c r="K19" s="2"/>
    </row>
    <row r="20" spans="1:11" ht="15.75" x14ac:dyDescent="0.25">
      <c r="A20" s="7" t="s">
        <v>242</v>
      </c>
      <c r="B20" s="2"/>
      <c r="C20" s="2"/>
      <c r="D20" s="15">
        <v>2025</v>
      </c>
      <c r="E20" s="2"/>
      <c r="F20" s="2"/>
      <c r="G20" s="2"/>
      <c r="H20" s="2"/>
      <c r="I20" s="2"/>
      <c r="J20" s="2"/>
      <c r="K20" s="2"/>
    </row>
    <row r="21" spans="1:11" ht="15.75" x14ac:dyDescent="0.25">
      <c r="A21" s="10" t="s">
        <v>16</v>
      </c>
      <c r="B21" s="2"/>
      <c r="C21" s="2"/>
      <c r="D21" s="16">
        <f>SUM(D6:D20)</f>
        <v>114763.45000000001</v>
      </c>
      <c r="E21" s="2"/>
      <c r="F21" s="2"/>
      <c r="G21" s="2"/>
      <c r="H21" s="2"/>
      <c r="I21" s="2"/>
      <c r="J21" s="2"/>
      <c r="K21" s="2"/>
    </row>
    <row r="22" spans="1:11" ht="18.75" x14ac:dyDescent="0.3">
      <c r="A22" s="8" t="s">
        <v>240</v>
      </c>
      <c r="B22" s="8"/>
      <c r="C22" s="8"/>
      <c r="D22" s="14">
        <f>D4-D21</f>
        <v>-13514.646400000027</v>
      </c>
      <c r="E22" s="3"/>
      <c r="F22" s="3"/>
      <c r="G22" s="3"/>
      <c r="H22" s="3"/>
      <c r="I22" s="3"/>
      <c r="J22" s="3"/>
      <c r="K22" s="3"/>
    </row>
    <row r="23" spans="1:11" ht="15.75" x14ac:dyDescent="0.25">
      <c r="A23" s="28" t="s">
        <v>17</v>
      </c>
      <c r="B23" s="29"/>
      <c r="C23" s="29"/>
      <c r="D23" s="29"/>
      <c r="E23" s="29"/>
      <c r="F23" s="29"/>
      <c r="G23" s="29"/>
      <c r="H23" s="29"/>
      <c r="I23" s="29"/>
      <c r="J23" s="29"/>
      <c r="K23" s="30"/>
    </row>
    <row r="24" spans="1:11" x14ac:dyDescent="0.25">
      <c r="A24" s="2" t="s">
        <v>18</v>
      </c>
      <c r="B24" s="2" t="s">
        <v>19</v>
      </c>
      <c r="C24" s="2"/>
      <c r="D24" s="2" t="s">
        <v>20</v>
      </c>
      <c r="E24" s="2"/>
      <c r="F24" s="2" t="s">
        <v>21</v>
      </c>
      <c r="G24" s="2"/>
      <c r="H24" s="2"/>
      <c r="I24" s="2" t="s">
        <v>22</v>
      </c>
      <c r="J24" s="2"/>
      <c r="K24" s="2" t="s">
        <v>23</v>
      </c>
    </row>
    <row r="25" spans="1:11" x14ac:dyDescent="0.25">
      <c r="A25" s="2" t="s">
        <v>109</v>
      </c>
      <c r="B25" s="2">
        <v>796</v>
      </c>
      <c r="C25" s="2" t="s">
        <v>57</v>
      </c>
      <c r="D25" s="15">
        <v>1</v>
      </c>
      <c r="E25" s="15"/>
      <c r="F25" s="15">
        <v>110</v>
      </c>
      <c r="G25" s="15"/>
      <c r="H25" s="15" t="s">
        <v>57</v>
      </c>
      <c r="I25" s="15">
        <v>110</v>
      </c>
      <c r="J25" s="2"/>
      <c r="K25" s="2" t="s">
        <v>212</v>
      </c>
    </row>
    <row r="26" spans="1:11" x14ac:dyDescent="0.25">
      <c r="A26" s="2" t="s">
        <v>121</v>
      </c>
      <c r="B26" s="2">
        <v>796</v>
      </c>
      <c r="C26" s="2" t="s">
        <v>57</v>
      </c>
      <c r="D26" s="15">
        <v>1</v>
      </c>
      <c r="E26" s="15"/>
      <c r="F26" s="15">
        <v>35</v>
      </c>
      <c r="G26" s="15"/>
      <c r="H26" s="15" t="s">
        <v>57</v>
      </c>
      <c r="I26" s="15">
        <v>35</v>
      </c>
      <c r="J26" s="2"/>
      <c r="K26" s="2" t="s">
        <v>212</v>
      </c>
    </row>
    <row r="27" spans="1:11" x14ac:dyDescent="0.25">
      <c r="A27" s="2" t="s">
        <v>203</v>
      </c>
      <c r="B27" s="2">
        <v>796</v>
      </c>
      <c r="C27" s="2" t="s">
        <v>57</v>
      </c>
      <c r="D27" s="15">
        <v>1</v>
      </c>
      <c r="E27" s="15"/>
      <c r="F27" s="15">
        <v>110</v>
      </c>
      <c r="G27" s="15"/>
      <c r="H27" s="15" t="s">
        <v>57</v>
      </c>
      <c r="I27" s="15">
        <v>110</v>
      </c>
      <c r="J27" s="2"/>
      <c r="K27" s="2" t="s">
        <v>213</v>
      </c>
    </row>
    <row r="28" spans="1:11" x14ac:dyDescent="0.25">
      <c r="A28" s="2" t="s">
        <v>69</v>
      </c>
      <c r="B28" s="2">
        <v>796</v>
      </c>
      <c r="C28" s="2" t="s">
        <v>57</v>
      </c>
      <c r="D28" s="15">
        <v>1</v>
      </c>
      <c r="E28" s="15"/>
      <c r="F28" s="15">
        <v>345</v>
      </c>
      <c r="G28" s="15"/>
      <c r="H28" s="15" t="s">
        <v>57</v>
      </c>
      <c r="I28" s="15">
        <v>345</v>
      </c>
      <c r="J28" s="2"/>
      <c r="K28" s="2" t="s">
        <v>213</v>
      </c>
    </row>
    <row r="29" spans="1:11" x14ac:dyDescent="0.25">
      <c r="A29" s="2" t="s">
        <v>204</v>
      </c>
      <c r="B29" s="2">
        <v>6</v>
      </c>
      <c r="C29" s="2" t="s">
        <v>68</v>
      </c>
      <c r="D29" s="15">
        <v>1</v>
      </c>
      <c r="E29" s="15"/>
      <c r="F29" s="15">
        <v>215</v>
      </c>
      <c r="G29" s="15"/>
      <c r="H29" s="15" t="s">
        <v>68</v>
      </c>
      <c r="I29" s="15">
        <v>215</v>
      </c>
      <c r="J29" s="2"/>
      <c r="K29" s="2" t="s">
        <v>213</v>
      </c>
    </row>
    <row r="30" spans="1:11" x14ac:dyDescent="0.25">
      <c r="A30" s="2" t="s">
        <v>79</v>
      </c>
      <c r="B30" s="2">
        <v>796</v>
      </c>
      <c r="C30" s="2" t="s">
        <v>57</v>
      </c>
      <c r="D30" s="15">
        <v>2</v>
      </c>
      <c r="E30" s="15"/>
      <c r="F30" s="15">
        <v>13</v>
      </c>
      <c r="G30" s="15"/>
      <c r="H30" s="15" t="s">
        <v>57</v>
      </c>
      <c r="I30" s="15">
        <v>26</v>
      </c>
      <c r="J30" s="2"/>
      <c r="K30" s="2" t="s">
        <v>6</v>
      </c>
    </row>
    <row r="31" spans="1:11" x14ac:dyDescent="0.25">
      <c r="A31" s="2" t="s">
        <v>205</v>
      </c>
      <c r="B31" s="2">
        <v>113</v>
      </c>
      <c r="C31" s="2" t="s">
        <v>64</v>
      </c>
      <c r="D31" s="15">
        <v>0.25</v>
      </c>
      <c r="E31" s="15"/>
      <c r="F31" s="15" t="s">
        <v>206</v>
      </c>
      <c r="G31" s="15"/>
      <c r="H31" s="15" t="s">
        <v>64</v>
      </c>
      <c r="I31" s="15" t="s">
        <v>207</v>
      </c>
      <c r="J31" s="2"/>
      <c r="K31" s="2" t="s">
        <v>208</v>
      </c>
    </row>
    <row r="32" spans="1:11" x14ac:dyDescent="0.25">
      <c r="A32" s="2" t="s">
        <v>104</v>
      </c>
      <c r="B32" s="2">
        <v>166</v>
      </c>
      <c r="C32" s="2" t="s">
        <v>42</v>
      </c>
      <c r="D32" s="15">
        <v>2</v>
      </c>
      <c r="E32" s="15"/>
      <c r="F32" s="15">
        <v>159.4</v>
      </c>
      <c r="G32" s="15"/>
      <c r="H32" s="15" t="s">
        <v>42</v>
      </c>
      <c r="I32" s="15">
        <v>318.8</v>
      </c>
      <c r="J32" s="2"/>
      <c r="K32" s="2" t="s">
        <v>141</v>
      </c>
    </row>
    <row r="33" spans="1:11" x14ac:dyDescent="0.25">
      <c r="A33" s="2" t="s">
        <v>139</v>
      </c>
      <c r="B33" s="2">
        <v>166</v>
      </c>
      <c r="C33" s="2" t="s">
        <v>42</v>
      </c>
      <c r="D33" s="15">
        <v>50</v>
      </c>
      <c r="E33" s="15"/>
      <c r="F33" s="15">
        <v>6.7</v>
      </c>
      <c r="G33" s="15"/>
      <c r="H33" s="15" t="s">
        <v>42</v>
      </c>
      <c r="I33" s="15">
        <v>335</v>
      </c>
      <c r="J33" s="2"/>
      <c r="K33" s="2" t="s">
        <v>141</v>
      </c>
    </row>
    <row r="34" spans="1:11" x14ac:dyDescent="0.25">
      <c r="A34" s="2" t="s">
        <v>209</v>
      </c>
      <c r="B34" s="2">
        <v>796</v>
      </c>
      <c r="C34" s="2" t="s">
        <v>57</v>
      </c>
      <c r="D34" s="15">
        <v>1</v>
      </c>
      <c r="E34" s="15"/>
      <c r="F34" s="15" t="s">
        <v>210</v>
      </c>
      <c r="G34" s="15"/>
      <c r="H34" s="15" t="s">
        <v>57</v>
      </c>
      <c r="I34" s="15" t="s">
        <v>210</v>
      </c>
      <c r="J34" s="2"/>
      <c r="K34" s="2" t="s">
        <v>0</v>
      </c>
    </row>
    <row r="35" spans="1:11" x14ac:dyDescent="0.25">
      <c r="A35" s="2" t="s">
        <v>82</v>
      </c>
      <c r="B35" s="2">
        <v>796</v>
      </c>
      <c r="C35" s="2" t="s">
        <v>57</v>
      </c>
      <c r="D35" s="15">
        <v>1</v>
      </c>
      <c r="E35" s="15"/>
      <c r="F35" s="15">
        <v>51.81</v>
      </c>
      <c r="G35" s="15"/>
      <c r="H35" s="15" t="s">
        <v>57</v>
      </c>
      <c r="I35" s="15">
        <v>51.81</v>
      </c>
      <c r="J35" s="2"/>
      <c r="K35" s="2" t="s">
        <v>0</v>
      </c>
    </row>
    <row r="36" spans="1:11" x14ac:dyDescent="0.25">
      <c r="A36" s="2" t="s">
        <v>211</v>
      </c>
      <c r="B36" s="2">
        <v>796</v>
      </c>
      <c r="C36" s="2" t="s">
        <v>57</v>
      </c>
      <c r="D36" s="15">
        <v>1</v>
      </c>
      <c r="E36" s="15"/>
      <c r="F36" s="15">
        <v>48</v>
      </c>
      <c r="G36" s="15"/>
      <c r="H36" s="15" t="s">
        <v>57</v>
      </c>
      <c r="I36" s="15">
        <v>48</v>
      </c>
      <c r="J36" s="2"/>
      <c r="K36" s="2" t="s">
        <v>0</v>
      </c>
    </row>
    <row r="37" spans="1:11" x14ac:dyDescent="0.25">
      <c r="A37" s="2" t="s">
        <v>84</v>
      </c>
      <c r="B37" s="2">
        <v>796</v>
      </c>
      <c r="C37" s="2" t="s">
        <v>57</v>
      </c>
      <c r="D37" s="15">
        <v>1</v>
      </c>
      <c r="E37" s="15"/>
      <c r="F37" s="15">
        <v>17</v>
      </c>
      <c r="G37" s="15"/>
      <c r="H37" s="15" t="s">
        <v>57</v>
      </c>
      <c r="I37" s="15">
        <v>17</v>
      </c>
      <c r="J37" s="2"/>
      <c r="K37" s="2" t="s">
        <v>0</v>
      </c>
    </row>
    <row r="38" spans="1:11" x14ac:dyDescent="0.25">
      <c r="A38" s="2"/>
      <c r="B38" s="2"/>
      <c r="C38" s="2"/>
      <c r="D38" s="15"/>
      <c r="E38" s="15"/>
      <c r="F38" s="15"/>
      <c r="G38" s="15"/>
      <c r="H38" s="15"/>
      <c r="I38" s="15"/>
      <c r="J38" s="2"/>
      <c r="K38" s="2"/>
    </row>
  </sheetData>
  <mergeCells count="2">
    <mergeCell ref="A23:K23"/>
    <mergeCell ref="A1:K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ИС23</vt:lpstr>
      <vt:lpstr>ИС24</vt:lpstr>
      <vt:lpstr>ИС1</vt:lpstr>
      <vt:lpstr>ИС2</vt:lpstr>
      <vt:lpstr>ИС21</vt:lpstr>
      <vt:lpstr>ИС22</vt:lpstr>
      <vt:lpstr>ИС3</vt:lpstr>
      <vt:lpstr>ИС4</vt:lpstr>
      <vt:lpstr>ИС5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Главный Бухгалтер</cp:lastModifiedBy>
  <cp:lastPrinted>2020-12-03T13:10:20Z</cp:lastPrinted>
  <dcterms:created xsi:type="dcterms:W3CDTF">2020-12-03T07:10:09Z</dcterms:created>
  <dcterms:modified xsi:type="dcterms:W3CDTF">2021-03-09T13:44:13Z</dcterms:modified>
</cp:coreProperties>
</file>