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НЕК1" sheetId="1" r:id="rId1"/>
    <sheet name="НЕК36" sheetId="2" r:id="rId2"/>
    <sheet name="НЕК38" sheetId="3" r:id="rId3"/>
    <sheet name="НЕК40" sheetId="4" r:id="rId4"/>
  </sheets>
  <calcPr calcId="145621"/>
</workbook>
</file>

<file path=xl/calcChain.xml><?xml version="1.0" encoding="utf-8"?>
<calcChain xmlns="http://schemas.openxmlformats.org/spreadsheetml/2006/main">
  <c r="D27" i="4" l="1"/>
  <c r="D24" i="3"/>
  <c r="D21" i="2"/>
  <c r="D23" i="1"/>
  <c r="D24" i="1" l="1"/>
  <c r="D22" i="2"/>
  <c r="D25" i="3"/>
  <c r="D28" i="4"/>
  <c r="D4" i="1" l="1"/>
  <c r="D4" i="2"/>
  <c r="D4" i="3"/>
  <c r="D4" i="4"/>
</calcChain>
</file>

<file path=xl/sharedStrings.xml><?xml version="1.0" encoding="utf-8"?>
<sst xmlns="http://schemas.openxmlformats.org/spreadsheetml/2006/main" count="770" uniqueCount="204">
  <si>
    <t xml:space="preserve"> ремонт системы ХВС</t>
  </si>
  <si>
    <t xml:space="preserve"> ремонт  канал. сетей</t>
  </si>
  <si>
    <t xml:space="preserve"> ремонт электросетей</t>
  </si>
  <si>
    <t xml:space="preserve"> ремонт дверных блоков</t>
  </si>
  <si>
    <t xml:space="preserve"> ремонт подъездов</t>
  </si>
  <si>
    <t xml:space="preserve"> ремонт окон и остекленение</t>
  </si>
  <si>
    <t>замена осветительных приборов</t>
  </si>
  <si>
    <t>освещение МОП</t>
  </si>
  <si>
    <t>аварийно-заявочный ремонт</t>
  </si>
  <si>
    <t>расходы АУП</t>
  </si>
  <si>
    <t>содержание придомовой тер.</t>
  </si>
  <si>
    <t>технический осмотр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</si>
  <si>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</si>
  <si>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</si>
  <si>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</si>
  <si>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</si>
  <si>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дератизация МОП</t>
  </si>
  <si>
    <t>Итого расходов по дому:</t>
  </si>
  <si>
    <t>в т.ч. ТМЦ используемые при ремонте</t>
  </si>
  <si>
    <t>Товар</t>
  </si>
  <si>
    <t>Единица</t>
  </si>
  <si>
    <t>Количество</t>
  </si>
  <si>
    <t>Цена</t>
  </si>
  <si>
    <t>Сумма</t>
  </si>
  <si>
    <t>Комментарий</t>
  </si>
  <si>
    <t xml:space="preserve"> ремонт системы ГВС</t>
  </si>
  <si>
    <t xml:space="preserve"> ремонт системы ЦО</t>
  </si>
  <si>
    <t>ОТЧЕТ УК ООО "ЖИЛСЕРВИС ОРЛОВСКОГО РАЙОНА" 2020г.</t>
  </si>
  <si>
    <t xml:space="preserve"> ремонт мягкой кровли</t>
  </si>
  <si>
    <t xml:space="preserve"> ремонт порожков</t>
  </si>
  <si>
    <t>ж/д  Некрасовка  1</t>
  </si>
  <si>
    <t>ж/д  Некрасовка  36</t>
  </si>
  <si>
    <t>ж/д  Некрасовка  38</t>
  </si>
  <si>
    <t xml:space="preserve"> ремонт отмостки</t>
  </si>
  <si>
    <t>ж/д  Некрасовка  40</t>
  </si>
  <si>
    <t>Доска обр.40/150 *6м профилированная</t>
  </si>
  <si>
    <t>м3</t>
  </si>
  <si>
    <t>9 500,00</t>
  </si>
  <si>
    <t>Саморез 4,8х89(90)</t>
  </si>
  <si>
    <t>шт</t>
  </si>
  <si>
    <t>Цемент М500</t>
  </si>
  <si>
    <t>кг</t>
  </si>
  <si>
    <t>Арматура НББ 64-60 настенная</t>
  </si>
  <si>
    <t>Болт 10х60</t>
  </si>
  <si>
    <t>ремонт задвижки в теплоузле</t>
  </si>
  <si>
    <t>Сгон 20 черн</t>
  </si>
  <si>
    <t>ремонт стояка ХВС</t>
  </si>
  <si>
    <t>Задвижка 31(30)ч6бр Ду 80</t>
  </si>
  <si>
    <t>3 480,96</t>
  </si>
  <si>
    <t>замена задвижки на ЦО</t>
  </si>
  <si>
    <t>Болт 14х70</t>
  </si>
  <si>
    <t>Гайка М14</t>
  </si>
  <si>
    <t>Техпластина 3мм ТМКЩ</t>
  </si>
  <si>
    <t>пог. м</t>
  </si>
  <si>
    <t>Отвод 110-45* политрон</t>
  </si>
  <si>
    <t>Тройник 110х110х45* политрон</t>
  </si>
  <si>
    <t>Заглушка 110</t>
  </si>
  <si>
    <t>Манжет 123*110</t>
  </si>
  <si>
    <t>Патрубок компенсаторный 110</t>
  </si>
  <si>
    <t>Переход на чугун 110х123 с рез</t>
  </si>
  <si>
    <t>Труба 110  - 2,0м Политрон</t>
  </si>
  <si>
    <t>ПП муфта  25</t>
  </si>
  <si>
    <t>замена стояка ЦО</t>
  </si>
  <si>
    <t>ПП Муфта разъемная 25-3/4  ВР</t>
  </si>
  <si>
    <t>ПП Тройник переходной 25х20х25</t>
  </si>
  <si>
    <t>ПП муфта комб. раз. нар. рез. 25х3/4</t>
  </si>
  <si>
    <t>ПП труба PN 25 внутренняя армировка 25</t>
  </si>
  <si>
    <t>м</t>
  </si>
  <si>
    <t>Клей Cosmoteh СА 20гр</t>
  </si>
  <si>
    <t>ПП Уголок 25х90</t>
  </si>
  <si>
    <t>VT кран шаровый 1/2 г/ш баб.</t>
  </si>
  <si>
    <t>заделка швов на электросетях</t>
  </si>
  <si>
    <t>Гипохлорит натрия</t>
  </si>
  <si>
    <t>обработка мест общего пользования</t>
  </si>
  <si>
    <t>ремонт порожков</t>
  </si>
  <si>
    <t xml:space="preserve">ремонт порожков </t>
  </si>
  <si>
    <t xml:space="preserve">электромонтажные работы </t>
  </si>
  <si>
    <t>Пружина дверная d24 мм с креплением б/п</t>
  </si>
  <si>
    <t>Шпатлевка выравнивающая "Боларс"</t>
  </si>
  <si>
    <t>Гипохлорит кальция</t>
  </si>
  <si>
    <t>дератизация</t>
  </si>
  <si>
    <t>Переход на чугун 108х110</t>
  </si>
  <si>
    <t>ремонт канализационных сетей</t>
  </si>
  <si>
    <t>обработка подъездов</t>
  </si>
  <si>
    <t>Круг отрезной 125х1,2</t>
  </si>
  <si>
    <t>ремонт системы ЦО</t>
  </si>
  <si>
    <t>Труба  57,0х 3.5 ГОСТ 10704-91</t>
  </si>
  <si>
    <t>ремонт стояка ЦО</t>
  </si>
  <si>
    <t>Фас дубль 125г</t>
  </si>
  <si>
    <t>обработка подвальных помещений</t>
  </si>
  <si>
    <t xml:space="preserve">ремонт дверных блоков </t>
  </si>
  <si>
    <t>ремонт откосов оконных блоков</t>
  </si>
  <si>
    <t xml:space="preserve">ремонт откосов оконных блоков </t>
  </si>
  <si>
    <t>Лампа Лон 60</t>
  </si>
  <si>
    <t>освещение МОП - январь 2020г.</t>
  </si>
  <si>
    <t>освещение МОП - февраль</t>
  </si>
  <si>
    <t>VT кран шаровый 3/4 г/г баб.</t>
  </si>
  <si>
    <t>ремонт трубопровода ХВС</t>
  </si>
  <si>
    <t>Сгон в сборе 3/4</t>
  </si>
  <si>
    <t>Труба  20,0х2,8ст 2пс ГОСТ 3262-75</t>
  </si>
  <si>
    <t>Карбид кальция</t>
  </si>
  <si>
    <t>Кислород газообразный</t>
  </si>
  <si>
    <t>Электроды АНо-21 ф3,0</t>
  </si>
  <si>
    <t>Лен сантехнический</t>
  </si>
  <si>
    <t>Хомут метал. с рез.1"1/2 48-53</t>
  </si>
  <si>
    <t>Тройник 50х50х45 политрон</t>
  </si>
  <si>
    <t>Заглушка 50</t>
  </si>
  <si>
    <t>Переход на чугун 70-50 с рез.</t>
  </si>
  <si>
    <t>Шпилька 8х200</t>
  </si>
  <si>
    <t>Отвод 50х45* политрон</t>
  </si>
  <si>
    <t>ремонт стояков системы отопления</t>
  </si>
  <si>
    <t>Муфта (чугун) д-20</t>
  </si>
  <si>
    <t>Контрогайка черн.Д 20</t>
  </si>
  <si>
    <t>Смазка Литол-24</t>
  </si>
  <si>
    <t>Стеклокром К-4,5 (с\т) 10м2</t>
  </si>
  <si>
    <t>8 190,00</t>
  </si>
  <si>
    <t>Праймер битумный</t>
  </si>
  <si>
    <t>л</t>
  </si>
  <si>
    <t>Газ-пропан</t>
  </si>
  <si>
    <t xml:space="preserve"> ремонт  канал. сетей в подвальном помещении</t>
  </si>
  <si>
    <t>Отвод 50х90*(87)* политрон</t>
  </si>
  <si>
    <t>Труба 50- 0,5м Политрон</t>
  </si>
  <si>
    <t>Труба 50 -1м РР</t>
  </si>
  <si>
    <t>Труба 50-2 м РР</t>
  </si>
  <si>
    <t>Лен очищенный 100гр. в упаковке</t>
  </si>
  <si>
    <t>Стекло</t>
  </si>
  <si>
    <t>1 521,00</t>
  </si>
  <si>
    <t>замена стекла в подъезде</t>
  </si>
  <si>
    <t>Тройник 110х110х90</t>
  </si>
  <si>
    <t>Труба 110-0,5 м РР</t>
  </si>
  <si>
    <t>2 340,00</t>
  </si>
  <si>
    <t>Мастика битумная</t>
  </si>
  <si>
    <t>обработка подвалов</t>
  </si>
  <si>
    <t>Поликарбонат 4мм прозрачный</t>
  </si>
  <si>
    <t>Прес-шайба ост. 4,2 х 19</t>
  </si>
  <si>
    <t>ремонт водопроводной сети</t>
  </si>
  <si>
    <t>Резьба 15 черн</t>
  </si>
  <si>
    <t>Сгон в сборе 1/2</t>
  </si>
  <si>
    <t>VT кран шаровый 1/2 г/г баб.</t>
  </si>
  <si>
    <t>Круг  по металлу 150х1,6мм</t>
  </si>
  <si>
    <t>Кислород газообразный 6,3 куб.м</t>
  </si>
  <si>
    <t>ПП тройник комб. 25-1/2 НР</t>
  </si>
  <si>
    <t>ПП Муфта разъемная 25-3/4  НР</t>
  </si>
  <si>
    <t>Кран шаровый  1/2 г/г рычаг</t>
  </si>
  <si>
    <t>Перчатки х/б с ПВХ</t>
  </si>
  <si>
    <t>пар</t>
  </si>
  <si>
    <t>латочный ремонт отмостки</t>
  </si>
  <si>
    <t>Сгон в сборе 1 черн.</t>
  </si>
  <si>
    <t>замена сгона</t>
  </si>
  <si>
    <t>ремонт трубопровода ГВС</t>
  </si>
  <si>
    <t>Стекломаст ТКП-4,0</t>
  </si>
  <si>
    <t>м2</t>
  </si>
  <si>
    <t>ремонт мягкой кровли</t>
  </si>
  <si>
    <t>1 170,00</t>
  </si>
  <si>
    <t>Бордюр 1000*200*50 гладкий</t>
  </si>
  <si>
    <t>ремонт стояка кан. сети</t>
  </si>
  <si>
    <t>Герметик Момент силиконовый 280мл</t>
  </si>
  <si>
    <t>кран шаровый для воды 1  1" ВВ рычаг Ру16</t>
  </si>
  <si>
    <t>Сгон черн.Д 15</t>
  </si>
  <si>
    <t>1 770,00</t>
  </si>
  <si>
    <t>дезинфекция подъездов</t>
  </si>
  <si>
    <t>Пена клей полуритановый</t>
  </si>
  <si>
    <t>укрепление плитки в подъезде</t>
  </si>
  <si>
    <t>замена шарового крана на ЦО</t>
  </si>
  <si>
    <t>Прожектор св/д СДО 30Вт</t>
  </si>
  <si>
    <t>Датчик движения ДД 010 бел</t>
  </si>
  <si>
    <t>Фотореле ФР 601 2200ВА</t>
  </si>
  <si>
    <t>VT кран шаровый 1" г/г баб.</t>
  </si>
  <si>
    <t>1 200,00</t>
  </si>
  <si>
    <t>2 400,00</t>
  </si>
  <si>
    <t>ПП Муфта разъемная 32-1" НР</t>
  </si>
  <si>
    <t>ПП Муфта разъемная 32-1"ВР</t>
  </si>
  <si>
    <t>ПП Труба РN 20 ProAgua 32</t>
  </si>
  <si>
    <t>Саморез прес-шайба 4.2х16</t>
  </si>
  <si>
    <t>Фанера 6мм</t>
  </si>
  <si>
    <t>площадь (кв.м)</t>
  </si>
  <si>
    <t>тариф</t>
  </si>
  <si>
    <t>фактические доходы</t>
  </si>
  <si>
    <t>период выполнения работ</t>
  </si>
  <si>
    <t>март, ноябрь, декабрь</t>
  </si>
  <si>
    <t>июль, сентябрь</t>
  </si>
  <si>
    <t>март, апрель</t>
  </si>
  <si>
    <t>июнь, сентябрь, декабрь</t>
  </si>
  <si>
    <t>май, июнь</t>
  </si>
  <si>
    <t>октябрь, ноябрь, декабрь</t>
  </si>
  <si>
    <t>июнь,октябрь,декабрь</t>
  </si>
  <si>
    <t>октябрь,декабрь</t>
  </si>
  <si>
    <t>март</t>
  </si>
  <si>
    <t>июль,август,сентябрь</t>
  </si>
  <si>
    <t>март,май,июнь</t>
  </si>
  <si>
    <t>декабрь</t>
  </si>
  <si>
    <t>июнь,август,сентябрь</t>
  </si>
  <si>
    <t>март,май,июнь,июль,сентябрь</t>
  </si>
  <si>
    <t>январь,март</t>
  </si>
  <si>
    <t>сентябрь</t>
  </si>
  <si>
    <t>январь,март,июль,сентябрь</t>
  </si>
  <si>
    <t>июль,сентябрь,ноябрь,декабрь</t>
  </si>
  <si>
    <t>апрель,июнь</t>
  </si>
  <si>
    <t>январь</t>
  </si>
  <si>
    <t>Фин. результат за год (перерасход):</t>
  </si>
  <si>
    <t>Фин. результат за год (остаток):</t>
  </si>
  <si>
    <t>благоустройство придом. территорий</t>
  </si>
  <si>
    <t>услуги банка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</si>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</sst>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1" fillId="0" borderId="0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3" xfId="0" applyFont="1" applyBorder="1"/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A21" sqref="A21:A22"/>
    </sheetView>
  </sheetViews>
  <sheetFormatPr defaultRowHeight="15" x14ac:dyDescent="0.25"/>
  <cols>
    <col min="1" max="1" width="39.140625" customWidth="1"/>
    <col min="2" max="3" width="9.140625" hidden="1" customWidth="1"/>
    <col min="4" max="4" width="10.85546875" customWidth="1"/>
    <col min="5" max="5" width="8.7109375" hidden="1" customWidth="1"/>
    <col min="6" max="6" width="8.85546875" hidden="1" customWidth="1"/>
    <col min="7" max="7" width="0.42578125" hidden="1" customWidth="1"/>
    <col min="8" max="8" width="8.7109375" customWidth="1"/>
    <col min="9" max="9" width="12.85546875" customWidth="1"/>
    <col min="10" max="10" width="0.42578125" hidden="1" customWidth="1"/>
    <col min="11" max="11" width="44.28515625" customWidth="1"/>
    <col min="12" max="14" width="9.140625" hidden="1" customWidth="1"/>
  </cols>
  <sheetData>
    <row r="1" spans="1:14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14" t="s">
        <v>175</v>
      </c>
      <c r="B2" s="18"/>
      <c r="C2" s="18"/>
      <c r="D2" s="14">
        <v>550.1</v>
      </c>
      <c r="E2" s="14"/>
      <c r="F2" s="14"/>
      <c r="G2" s="14"/>
      <c r="H2" s="14"/>
      <c r="I2" s="14"/>
      <c r="J2" s="14"/>
      <c r="K2" s="14"/>
    </row>
    <row r="3" spans="1:14" x14ac:dyDescent="0.25">
      <c r="A3" s="14" t="s">
        <v>176</v>
      </c>
      <c r="B3" s="18"/>
      <c r="C3" s="18"/>
      <c r="D3" s="14">
        <v>11.62</v>
      </c>
      <c r="E3" s="14"/>
      <c r="F3" s="14"/>
      <c r="G3" s="14"/>
      <c r="H3" s="14"/>
      <c r="I3" s="14"/>
      <c r="J3" s="14"/>
      <c r="K3" s="14"/>
    </row>
    <row r="4" spans="1:14" x14ac:dyDescent="0.25">
      <c r="A4" s="14" t="s">
        <v>177</v>
      </c>
      <c r="B4" s="18"/>
      <c r="C4" s="18"/>
      <c r="D4" s="19">
        <f>D2*D3*12/100*95</f>
        <v>72870.646800000002</v>
      </c>
      <c r="E4" s="14"/>
      <c r="F4" s="14"/>
      <c r="G4" s="14"/>
      <c r="H4" s="21" t="s">
        <v>203</v>
      </c>
      <c r="I4" s="14"/>
      <c r="J4" s="14"/>
      <c r="K4" s="14"/>
    </row>
    <row r="5" spans="1:14" ht="18.75" x14ac:dyDescent="0.3">
      <c r="A5" s="13" t="s">
        <v>30</v>
      </c>
      <c r="D5" s="2"/>
      <c r="E5" s="2"/>
      <c r="F5" s="2"/>
      <c r="G5" s="2"/>
      <c r="H5" s="2"/>
      <c r="I5" s="2"/>
      <c r="J5" s="2"/>
      <c r="K5" s="20" t="s">
        <v>178</v>
      </c>
    </row>
    <row r="6" spans="1:14" ht="18.75" x14ac:dyDescent="0.3">
      <c r="A6" s="3" t="s">
        <v>1</v>
      </c>
      <c r="B6" s="3"/>
      <c r="C6" s="3"/>
      <c r="D6" s="15">
        <v>3496</v>
      </c>
      <c r="E6" s="3"/>
      <c r="F6" s="3"/>
      <c r="G6" s="3"/>
      <c r="H6" s="3"/>
      <c r="I6" s="3"/>
      <c r="J6" s="3"/>
      <c r="K6" s="3" t="s">
        <v>186</v>
      </c>
      <c r="L6" s="3"/>
      <c r="M6" s="3"/>
      <c r="N6" s="3"/>
    </row>
    <row r="7" spans="1:14" ht="18.75" x14ac:dyDescent="0.3">
      <c r="A7" s="3" t="s">
        <v>29</v>
      </c>
      <c r="B7" s="3"/>
      <c r="C7" s="3"/>
      <c r="D7" s="15">
        <v>406.9</v>
      </c>
      <c r="E7" s="3"/>
      <c r="F7" s="3"/>
      <c r="G7" s="3"/>
      <c r="H7" s="3"/>
      <c r="I7" s="3"/>
      <c r="J7" s="3"/>
      <c r="K7" s="3" t="s">
        <v>198</v>
      </c>
      <c r="L7" s="3"/>
      <c r="M7" s="3"/>
      <c r="N7" s="3"/>
    </row>
    <row r="8" spans="1:14" ht="18.75" x14ac:dyDescent="0.3">
      <c r="A8" s="3" t="s">
        <v>0</v>
      </c>
      <c r="B8" s="3"/>
      <c r="C8" s="3"/>
      <c r="D8" s="15">
        <v>68.209999999999994</v>
      </c>
      <c r="E8" s="3"/>
      <c r="F8" s="3"/>
      <c r="G8" s="3"/>
      <c r="H8" s="3"/>
      <c r="I8" s="3"/>
      <c r="J8" s="3"/>
      <c r="K8" s="3" t="s">
        <v>180</v>
      </c>
      <c r="L8" s="3"/>
      <c r="M8" s="3"/>
      <c r="N8" s="3"/>
    </row>
    <row r="9" spans="1:14" ht="18.75" x14ac:dyDescent="0.3">
      <c r="A9" s="3" t="s">
        <v>26</v>
      </c>
      <c r="B9" s="3"/>
      <c r="C9" s="3"/>
      <c r="D9" s="15">
        <v>18617.740000000002</v>
      </c>
      <c r="E9" s="3"/>
      <c r="F9" s="3"/>
      <c r="G9" s="3"/>
      <c r="H9" s="3"/>
      <c r="I9" s="3"/>
      <c r="J9" s="3"/>
      <c r="K9" s="3" t="s">
        <v>182</v>
      </c>
      <c r="L9" s="3"/>
      <c r="M9" s="3"/>
      <c r="N9" s="3"/>
    </row>
    <row r="10" spans="1:14" ht="18.75" x14ac:dyDescent="0.3">
      <c r="A10" s="3" t="s">
        <v>2</v>
      </c>
      <c r="B10" s="3"/>
      <c r="C10" s="3"/>
      <c r="D10" s="15">
        <v>298</v>
      </c>
      <c r="E10" s="3"/>
      <c r="F10" s="3"/>
      <c r="G10" s="3"/>
      <c r="H10" s="3"/>
      <c r="I10" s="3"/>
      <c r="J10" s="3"/>
      <c r="K10" s="3" t="s">
        <v>190</v>
      </c>
      <c r="L10" s="3"/>
      <c r="M10" s="3"/>
      <c r="N10" s="3"/>
    </row>
    <row r="11" spans="1:14" ht="18.75" x14ac:dyDescent="0.3">
      <c r="A11" s="3" t="s">
        <v>8</v>
      </c>
      <c r="B11" s="3"/>
      <c r="C11" s="3"/>
      <c r="D11" s="15">
        <v>10069</v>
      </c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8.75" x14ac:dyDescent="0.3">
      <c r="A12" s="3" t="s">
        <v>16</v>
      </c>
      <c r="B12" s="3"/>
      <c r="C12" s="3"/>
      <c r="D12" s="15">
        <v>160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8.75" x14ac:dyDescent="0.3">
      <c r="A13" s="3" t="s">
        <v>6</v>
      </c>
      <c r="B13" s="3"/>
      <c r="C13" s="3"/>
      <c r="D13" s="15">
        <v>45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8.75" x14ac:dyDescent="0.3">
      <c r="A14" s="3" t="s">
        <v>9</v>
      </c>
      <c r="B14" s="3"/>
      <c r="C14" s="3"/>
      <c r="D14" s="15">
        <v>8220</v>
      </c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8.75" x14ac:dyDescent="0.3">
      <c r="A15" s="3" t="s">
        <v>10</v>
      </c>
      <c r="B15" s="3"/>
      <c r="C15" s="3"/>
      <c r="D15" s="15">
        <v>9432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8.75" x14ac:dyDescent="0.3">
      <c r="A16" s="3" t="s">
        <v>11</v>
      </c>
      <c r="B16" s="3"/>
      <c r="C16" s="3"/>
      <c r="D16" s="15">
        <v>3432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8.75" x14ac:dyDescent="0.3">
      <c r="A17" s="3" t="s">
        <v>12</v>
      </c>
      <c r="B17" s="3"/>
      <c r="C17" s="3"/>
      <c r="D17" s="15">
        <v>13926</v>
      </c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8.75" x14ac:dyDescent="0.3">
      <c r="A18" s="3" t="s">
        <v>13</v>
      </c>
      <c r="B18" s="3"/>
      <c r="C18" s="3"/>
      <c r="D18" s="15">
        <v>1908.85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8.75" x14ac:dyDescent="0.3">
      <c r="A19" s="3" t="s">
        <v>14</v>
      </c>
      <c r="B19" s="3"/>
      <c r="C19" s="3"/>
      <c r="D19" s="15">
        <v>1056.24</v>
      </c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8.75" x14ac:dyDescent="0.3">
      <c r="A20" s="3" t="s">
        <v>15</v>
      </c>
      <c r="B20" s="3"/>
      <c r="C20" s="3"/>
      <c r="D20" s="15">
        <v>1083</v>
      </c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 x14ac:dyDescent="0.3">
      <c r="A21" s="7" t="s">
        <v>201</v>
      </c>
      <c r="B21" s="3"/>
      <c r="C21" s="3"/>
      <c r="D21" s="15">
        <v>825</v>
      </c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8.75" x14ac:dyDescent="0.3">
      <c r="A22" s="7" t="s">
        <v>202</v>
      </c>
      <c r="B22" s="3"/>
      <c r="C22" s="3"/>
      <c r="D22" s="15">
        <v>1457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 x14ac:dyDescent="0.3">
      <c r="A23" s="4" t="s">
        <v>17</v>
      </c>
      <c r="B23" s="4"/>
      <c r="C23" s="4"/>
      <c r="D23" s="16">
        <f>SUM(D6:D22)</f>
        <v>74500.940000000017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8.75" x14ac:dyDescent="0.3">
      <c r="A24" s="8" t="s">
        <v>199</v>
      </c>
      <c r="B24" s="22"/>
      <c r="C24" s="22"/>
      <c r="D24" s="23">
        <f>D4-D23</f>
        <v>-1630.2932000000146</v>
      </c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8.75" x14ac:dyDescent="0.3">
      <c r="A25" s="25" t="s">
        <v>18</v>
      </c>
      <c r="B25" s="26"/>
      <c r="C25" s="26"/>
      <c r="D25" s="26"/>
      <c r="E25" s="26"/>
      <c r="F25" s="26"/>
      <c r="G25" s="26"/>
      <c r="H25" s="26"/>
      <c r="I25" s="26"/>
      <c r="J25" s="26"/>
      <c r="K25" s="27"/>
      <c r="L25" s="3"/>
      <c r="M25" s="3"/>
      <c r="N25" s="3"/>
    </row>
    <row r="26" spans="1:14" ht="18.75" x14ac:dyDescent="0.3">
      <c r="A26" s="3" t="s">
        <v>19</v>
      </c>
      <c r="B26" s="3" t="s">
        <v>20</v>
      </c>
      <c r="C26" s="3"/>
      <c r="D26" s="3" t="s">
        <v>21</v>
      </c>
      <c r="E26" s="3"/>
      <c r="F26" s="3" t="s">
        <v>22</v>
      </c>
      <c r="G26" s="3"/>
      <c r="H26" s="3"/>
      <c r="I26" s="3" t="s">
        <v>23</v>
      </c>
      <c r="J26" s="3"/>
      <c r="K26" s="3"/>
      <c r="L26" s="3"/>
      <c r="M26" s="3"/>
      <c r="N26" s="3"/>
    </row>
    <row r="27" spans="1:14" ht="37.5" x14ac:dyDescent="0.3">
      <c r="A27" s="5" t="s">
        <v>35</v>
      </c>
      <c r="B27" s="3">
        <v>113</v>
      </c>
      <c r="C27" s="3" t="s">
        <v>36</v>
      </c>
      <c r="D27" s="15">
        <v>1.7999999999999999E-2</v>
      </c>
      <c r="E27" s="15"/>
      <c r="F27" s="15" t="s">
        <v>37</v>
      </c>
      <c r="G27" s="15"/>
      <c r="H27" s="15" t="s">
        <v>36</v>
      </c>
      <c r="I27" s="15">
        <v>171</v>
      </c>
      <c r="J27" s="3"/>
      <c r="K27" s="3" t="s">
        <v>74</v>
      </c>
      <c r="L27" s="3"/>
      <c r="M27" s="3"/>
      <c r="N27" s="3"/>
    </row>
    <row r="28" spans="1:14" ht="18.75" x14ac:dyDescent="0.3">
      <c r="A28" s="5" t="s">
        <v>38</v>
      </c>
      <c r="B28" s="3">
        <v>796</v>
      </c>
      <c r="C28" s="3" t="s">
        <v>39</v>
      </c>
      <c r="D28" s="15">
        <v>36</v>
      </c>
      <c r="E28" s="15"/>
      <c r="F28" s="15">
        <v>1.9</v>
      </c>
      <c r="G28" s="15"/>
      <c r="H28" s="15" t="s">
        <v>39</v>
      </c>
      <c r="I28" s="15">
        <v>68.400000000000006</v>
      </c>
      <c r="J28" s="3"/>
      <c r="K28" s="3" t="s">
        <v>74</v>
      </c>
      <c r="L28" s="3"/>
      <c r="M28" s="3"/>
      <c r="N28" s="3"/>
    </row>
    <row r="29" spans="1:14" ht="18.75" x14ac:dyDescent="0.3">
      <c r="A29" s="5" t="s">
        <v>40</v>
      </c>
      <c r="B29" s="3">
        <v>166</v>
      </c>
      <c r="C29" s="3" t="s">
        <v>41</v>
      </c>
      <c r="D29" s="15">
        <v>25</v>
      </c>
      <c r="E29" s="15"/>
      <c r="F29" s="15">
        <v>6.7</v>
      </c>
      <c r="G29" s="15"/>
      <c r="H29" s="15" t="s">
        <v>41</v>
      </c>
      <c r="I29" s="15">
        <v>167.5</v>
      </c>
      <c r="J29" s="3"/>
      <c r="K29" s="3" t="s">
        <v>75</v>
      </c>
      <c r="L29" s="3"/>
      <c r="M29" s="3"/>
      <c r="N29" s="3"/>
    </row>
    <row r="30" spans="1:14" ht="18.75" x14ac:dyDescent="0.3">
      <c r="A30" s="5" t="s">
        <v>42</v>
      </c>
      <c r="B30" s="3">
        <v>796</v>
      </c>
      <c r="C30" s="3" t="s">
        <v>39</v>
      </c>
      <c r="D30" s="15">
        <v>1</v>
      </c>
      <c r="E30" s="15"/>
      <c r="F30" s="15">
        <v>45</v>
      </c>
      <c r="G30" s="15"/>
      <c r="H30" s="15" t="s">
        <v>39</v>
      </c>
      <c r="I30" s="15">
        <v>45</v>
      </c>
      <c r="J30" s="3"/>
      <c r="K30" s="3" t="s">
        <v>76</v>
      </c>
      <c r="L30" s="3"/>
      <c r="M30" s="3"/>
      <c r="N30" s="3"/>
    </row>
    <row r="31" spans="1:14" ht="18.75" x14ac:dyDescent="0.3">
      <c r="A31" s="5" t="s">
        <v>43</v>
      </c>
      <c r="B31" s="3">
        <v>166</v>
      </c>
      <c r="C31" s="3" t="s">
        <v>41</v>
      </c>
      <c r="D31" s="15">
        <v>0.3</v>
      </c>
      <c r="E31" s="15"/>
      <c r="F31" s="15">
        <v>120</v>
      </c>
      <c r="G31" s="15"/>
      <c r="H31" s="15" t="s">
        <v>41</v>
      </c>
      <c r="I31" s="15">
        <v>36</v>
      </c>
      <c r="J31" s="3"/>
      <c r="K31" s="3" t="s">
        <v>44</v>
      </c>
      <c r="L31" s="3"/>
      <c r="M31" s="3"/>
      <c r="N31" s="3"/>
    </row>
    <row r="32" spans="1:14" ht="18.75" x14ac:dyDescent="0.3">
      <c r="A32" s="5" t="s">
        <v>45</v>
      </c>
      <c r="B32" s="3">
        <v>796</v>
      </c>
      <c r="C32" s="3" t="s">
        <v>39</v>
      </c>
      <c r="D32" s="15">
        <v>1</v>
      </c>
      <c r="E32" s="15"/>
      <c r="F32" s="15">
        <v>21.21</v>
      </c>
      <c r="G32" s="15"/>
      <c r="H32" s="15" t="s">
        <v>39</v>
      </c>
      <c r="I32" s="15">
        <v>21.21</v>
      </c>
      <c r="J32" s="3"/>
      <c r="K32" s="3" t="s">
        <v>46</v>
      </c>
      <c r="L32" s="3"/>
      <c r="M32" s="3"/>
      <c r="N32" s="3"/>
    </row>
    <row r="33" spans="1:14" ht="18.75" x14ac:dyDescent="0.3">
      <c r="A33" s="5" t="s">
        <v>47</v>
      </c>
      <c r="B33" s="3">
        <v>796</v>
      </c>
      <c r="C33" s="3" t="s">
        <v>39</v>
      </c>
      <c r="D33" s="15">
        <v>1</v>
      </c>
      <c r="E33" s="15"/>
      <c r="F33" s="15" t="s">
        <v>48</v>
      </c>
      <c r="G33" s="15"/>
      <c r="H33" s="15" t="s">
        <v>39</v>
      </c>
      <c r="I33" s="15" t="s">
        <v>48</v>
      </c>
      <c r="J33" s="3"/>
      <c r="K33" s="3" t="s">
        <v>49</v>
      </c>
      <c r="L33" s="3"/>
      <c r="M33" s="3"/>
      <c r="N33" s="3"/>
    </row>
    <row r="34" spans="1:14" ht="18.75" x14ac:dyDescent="0.3">
      <c r="A34" s="5" t="s">
        <v>50</v>
      </c>
      <c r="B34" s="3">
        <v>166</v>
      </c>
      <c r="C34" s="3" t="s">
        <v>41</v>
      </c>
      <c r="D34" s="15">
        <v>1.3</v>
      </c>
      <c r="E34" s="15"/>
      <c r="F34" s="15">
        <v>120</v>
      </c>
      <c r="G34" s="15"/>
      <c r="H34" s="15" t="s">
        <v>41</v>
      </c>
      <c r="I34" s="15">
        <v>156</v>
      </c>
      <c r="J34" s="3"/>
      <c r="K34" s="3" t="s">
        <v>49</v>
      </c>
      <c r="L34" s="3"/>
      <c r="M34" s="3"/>
      <c r="N34" s="3"/>
    </row>
    <row r="35" spans="1:14" ht="18.75" x14ac:dyDescent="0.3">
      <c r="A35" s="5" t="s">
        <v>51</v>
      </c>
      <c r="B35" s="3">
        <v>166</v>
      </c>
      <c r="C35" s="3" t="s">
        <v>41</v>
      </c>
      <c r="D35" s="15">
        <v>0.4</v>
      </c>
      <c r="E35" s="15"/>
      <c r="F35" s="15">
        <v>125</v>
      </c>
      <c r="G35" s="15"/>
      <c r="H35" s="15" t="s">
        <v>41</v>
      </c>
      <c r="I35" s="15">
        <v>50</v>
      </c>
      <c r="J35" s="3"/>
      <c r="K35" s="3" t="s">
        <v>49</v>
      </c>
      <c r="L35" s="3"/>
      <c r="M35" s="3"/>
      <c r="N35" s="3"/>
    </row>
    <row r="36" spans="1:14" ht="18.75" x14ac:dyDescent="0.3">
      <c r="A36" s="5" t="s">
        <v>52</v>
      </c>
      <c r="B36" s="3">
        <v>18</v>
      </c>
      <c r="C36" s="3" t="s">
        <v>53</v>
      </c>
      <c r="D36" s="15">
        <v>0.2</v>
      </c>
      <c r="E36" s="15"/>
      <c r="F36" s="15">
        <v>483.9</v>
      </c>
      <c r="G36" s="15"/>
      <c r="H36" s="15" t="s">
        <v>53</v>
      </c>
      <c r="I36" s="15">
        <v>96.78</v>
      </c>
      <c r="J36" s="3"/>
      <c r="K36" s="3" t="s">
        <v>49</v>
      </c>
      <c r="L36" s="3"/>
      <c r="M36" s="3"/>
      <c r="N36" s="3"/>
    </row>
    <row r="37" spans="1:14" ht="18.75" x14ac:dyDescent="0.3">
      <c r="A37" s="5" t="s">
        <v>54</v>
      </c>
      <c r="B37" s="3">
        <v>796</v>
      </c>
      <c r="C37" s="3" t="s">
        <v>39</v>
      </c>
      <c r="D37" s="15">
        <v>2</v>
      </c>
      <c r="E37" s="15"/>
      <c r="F37" s="15">
        <v>55</v>
      </c>
      <c r="G37" s="15"/>
      <c r="H37" s="15" t="s">
        <v>39</v>
      </c>
      <c r="I37" s="15">
        <v>110</v>
      </c>
      <c r="J37" s="3"/>
      <c r="K37" s="3" t="s">
        <v>1</v>
      </c>
      <c r="L37" s="3"/>
      <c r="M37" s="3"/>
      <c r="N37" s="3"/>
    </row>
    <row r="38" spans="1:14" ht="18.75" x14ac:dyDescent="0.3">
      <c r="A38" s="5" t="s">
        <v>55</v>
      </c>
      <c r="B38" s="3">
        <v>796</v>
      </c>
      <c r="C38" s="3" t="s">
        <v>39</v>
      </c>
      <c r="D38" s="15">
        <v>1</v>
      </c>
      <c r="E38" s="15"/>
      <c r="F38" s="15">
        <v>110</v>
      </c>
      <c r="G38" s="15"/>
      <c r="H38" s="15" t="s">
        <v>39</v>
      </c>
      <c r="I38" s="15">
        <v>110</v>
      </c>
      <c r="J38" s="3"/>
      <c r="K38" s="3" t="s">
        <v>1</v>
      </c>
      <c r="L38" s="3"/>
      <c r="M38" s="3"/>
      <c r="N38" s="3"/>
    </row>
    <row r="39" spans="1:14" ht="18.75" x14ac:dyDescent="0.3">
      <c r="A39" s="5" t="s">
        <v>56</v>
      </c>
      <c r="B39" s="3">
        <v>796</v>
      </c>
      <c r="C39" s="3" t="s">
        <v>39</v>
      </c>
      <c r="D39" s="15">
        <v>1</v>
      </c>
      <c r="E39" s="15"/>
      <c r="F39" s="15">
        <v>20</v>
      </c>
      <c r="G39" s="15"/>
      <c r="H39" s="15" t="s">
        <v>39</v>
      </c>
      <c r="I39" s="15">
        <v>20</v>
      </c>
      <c r="J39" s="3"/>
      <c r="K39" s="3" t="s">
        <v>1</v>
      </c>
      <c r="L39" s="3"/>
      <c r="M39" s="3"/>
      <c r="N39" s="3"/>
    </row>
    <row r="40" spans="1:14" ht="18.75" x14ac:dyDescent="0.3">
      <c r="A40" s="5" t="s">
        <v>57</v>
      </c>
      <c r="B40" s="3">
        <v>796</v>
      </c>
      <c r="C40" s="3" t="s">
        <v>39</v>
      </c>
      <c r="D40" s="15">
        <v>1</v>
      </c>
      <c r="E40" s="15"/>
      <c r="F40" s="15">
        <v>50</v>
      </c>
      <c r="G40" s="15"/>
      <c r="H40" s="15" t="s">
        <v>39</v>
      </c>
      <c r="I40" s="15">
        <v>50</v>
      </c>
      <c r="J40" s="3"/>
      <c r="K40" s="3" t="s">
        <v>1</v>
      </c>
      <c r="L40" s="3"/>
      <c r="M40" s="3"/>
      <c r="N40" s="3"/>
    </row>
    <row r="41" spans="1:14" ht="18.75" x14ac:dyDescent="0.3">
      <c r="A41" s="5" t="s">
        <v>58</v>
      </c>
      <c r="B41" s="3">
        <v>796</v>
      </c>
      <c r="C41" s="3" t="s">
        <v>39</v>
      </c>
      <c r="D41" s="15">
        <v>1</v>
      </c>
      <c r="E41" s="15"/>
      <c r="F41" s="15">
        <v>90</v>
      </c>
      <c r="G41" s="15"/>
      <c r="H41" s="15" t="s">
        <v>39</v>
      </c>
      <c r="I41" s="15">
        <v>90</v>
      </c>
      <c r="J41" s="3"/>
      <c r="K41" s="3" t="s">
        <v>1</v>
      </c>
      <c r="L41" s="3"/>
      <c r="M41" s="3"/>
      <c r="N41" s="3"/>
    </row>
    <row r="42" spans="1:14" ht="18.75" x14ac:dyDescent="0.3">
      <c r="A42" s="5" t="s">
        <v>59</v>
      </c>
      <c r="B42" s="3">
        <v>796</v>
      </c>
      <c r="C42" s="3" t="s">
        <v>39</v>
      </c>
      <c r="D42" s="15">
        <v>1</v>
      </c>
      <c r="E42" s="15"/>
      <c r="F42" s="15">
        <v>110</v>
      </c>
      <c r="G42" s="15"/>
      <c r="H42" s="15" t="s">
        <v>39</v>
      </c>
      <c r="I42" s="15">
        <v>110</v>
      </c>
      <c r="J42" s="3"/>
      <c r="K42" s="3" t="s">
        <v>1</v>
      </c>
      <c r="L42" s="3"/>
      <c r="M42" s="3"/>
      <c r="N42" s="3"/>
    </row>
    <row r="43" spans="1:14" ht="18.75" x14ac:dyDescent="0.3">
      <c r="A43" s="5" t="s">
        <v>60</v>
      </c>
      <c r="B43" s="3">
        <v>796</v>
      </c>
      <c r="C43" s="3" t="s">
        <v>39</v>
      </c>
      <c r="D43" s="15">
        <v>1</v>
      </c>
      <c r="E43" s="15"/>
      <c r="F43" s="15">
        <v>330</v>
      </c>
      <c r="G43" s="15"/>
      <c r="H43" s="15" t="s">
        <v>39</v>
      </c>
      <c r="I43" s="15">
        <v>330</v>
      </c>
      <c r="J43" s="3"/>
      <c r="K43" s="3" t="s">
        <v>1</v>
      </c>
      <c r="L43" s="3"/>
      <c r="M43" s="3"/>
      <c r="N43" s="3"/>
    </row>
    <row r="44" spans="1:14" ht="18.75" x14ac:dyDescent="0.3">
      <c r="A44" s="5" t="s">
        <v>61</v>
      </c>
      <c r="B44" s="3">
        <v>796</v>
      </c>
      <c r="C44" s="3" t="s">
        <v>39</v>
      </c>
      <c r="D44" s="15">
        <v>2</v>
      </c>
      <c r="E44" s="15"/>
      <c r="F44" s="15">
        <v>10</v>
      </c>
      <c r="G44" s="15"/>
      <c r="H44" s="15" t="s">
        <v>39</v>
      </c>
      <c r="I44" s="15">
        <v>20</v>
      </c>
      <c r="J44" s="3"/>
      <c r="K44" s="3" t="s">
        <v>62</v>
      </c>
      <c r="L44" s="3"/>
      <c r="M44" s="3"/>
      <c r="N44" s="3"/>
    </row>
    <row r="45" spans="1:14" ht="15.75" x14ac:dyDescent="0.25">
      <c r="A45" s="7" t="s">
        <v>63</v>
      </c>
      <c r="B45" s="7">
        <v>796</v>
      </c>
      <c r="C45" s="7" t="s">
        <v>39</v>
      </c>
      <c r="D45" s="11">
        <v>1</v>
      </c>
      <c r="E45" s="11"/>
      <c r="F45" s="11">
        <v>165</v>
      </c>
      <c r="G45" s="11"/>
      <c r="H45" s="11" t="s">
        <v>39</v>
      </c>
      <c r="I45" s="11">
        <v>165</v>
      </c>
      <c r="J45" s="7"/>
      <c r="K45" s="7" t="s">
        <v>62</v>
      </c>
    </row>
    <row r="46" spans="1:14" ht="15.75" x14ac:dyDescent="0.25">
      <c r="A46" s="7" t="s">
        <v>64</v>
      </c>
      <c r="B46" s="7">
        <v>796</v>
      </c>
      <c r="C46" s="7" t="s">
        <v>39</v>
      </c>
      <c r="D46" s="11">
        <v>4</v>
      </c>
      <c r="E46" s="11"/>
      <c r="F46" s="11">
        <v>15</v>
      </c>
      <c r="G46" s="11"/>
      <c r="H46" s="11" t="s">
        <v>39</v>
      </c>
      <c r="I46" s="11">
        <v>60</v>
      </c>
      <c r="J46" s="7"/>
      <c r="K46" s="7" t="s">
        <v>62</v>
      </c>
    </row>
    <row r="47" spans="1:14" ht="15.75" x14ac:dyDescent="0.25">
      <c r="A47" s="7" t="s">
        <v>65</v>
      </c>
      <c r="B47" s="7">
        <v>796</v>
      </c>
      <c r="C47" s="7" t="s">
        <v>39</v>
      </c>
      <c r="D47" s="11">
        <v>1</v>
      </c>
      <c r="E47" s="11"/>
      <c r="F47" s="11">
        <v>85</v>
      </c>
      <c r="G47" s="11"/>
      <c r="H47" s="11" t="s">
        <v>39</v>
      </c>
      <c r="I47" s="11">
        <v>85</v>
      </c>
      <c r="J47" s="7"/>
      <c r="K47" s="7" t="s">
        <v>62</v>
      </c>
    </row>
    <row r="48" spans="1:14" ht="15.75" x14ac:dyDescent="0.25">
      <c r="A48" s="7" t="s">
        <v>66</v>
      </c>
      <c r="B48" s="7">
        <v>6</v>
      </c>
      <c r="C48" s="7" t="s">
        <v>67</v>
      </c>
      <c r="D48" s="11">
        <v>7</v>
      </c>
      <c r="E48" s="11"/>
      <c r="F48" s="11">
        <v>100</v>
      </c>
      <c r="G48" s="11"/>
      <c r="H48" s="11" t="s">
        <v>67</v>
      </c>
      <c r="I48" s="11">
        <v>700</v>
      </c>
      <c r="J48" s="7"/>
      <c r="K48" s="7" t="s">
        <v>62</v>
      </c>
    </row>
    <row r="49" spans="1:11" ht="15.75" x14ac:dyDescent="0.25">
      <c r="A49" s="7" t="s">
        <v>68</v>
      </c>
      <c r="B49" s="7">
        <v>796</v>
      </c>
      <c r="C49" s="7" t="s">
        <v>39</v>
      </c>
      <c r="D49" s="11">
        <v>1</v>
      </c>
      <c r="E49" s="11"/>
      <c r="F49" s="11">
        <v>180</v>
      </c>
      <c r="G49" s="11"/>
      <c r="H49" s="11" t="s">
        <v>39</v>
      </c>
      <c r="I49" s="11">
        <v>180</v>
      </c>
      <c r="J49" s="7"/>
      <c r="K49" s="7" t="s">
        <v>62</v>
      </c>
    </row>
    <row r="50" spans="1:11" ht="15.75" x14ac:dyDescent="0.25">
      <c r="A50" s="7" t="s">
        <v>69</v>
      </c>
      <c r="B50" s="7">
        <v>796</v>
      </c>
      <c r="C50" s="7" t="s">
        <v>39</v>
      </c>
      <c r="D50" s="11">
        <v>2</v>
      </c>
      <c r="E50" s="11"/>
      <c r="F50" s="11">
        <v>10</v>
      </c>
      <c r="G50" s="11"/>
      <c r="H50" s="11" t="s">
        <v>39</v>
      </c>
      <c r="I50" s="11">
        <v>20</v>
      </c>
      <c r="J50" s="7"/>
      <c r="K50" s="7" t="s">
        <v>62</v>
      </c>
    </row>
    <row r="51" spans="1:11" ht="15.75" x14ac:dyDescent="0.25">
      <c r="A51" s="7" t="s">
        <v>70</v>
      </c>
      <c r="B51" s="7">
        <v>796</v>
      </c>
      <c r="C51" s="7" t="s">
        <v>39</v>
      </c>
      <c r="D51" s="11">
        <v>1</v>
      </c>
      <c r="E51" s="11"/>
      <c r="F51" s="11">
        <v>240</v>
      </c>
      <c r="G51" s="11"/>
      <c r="H51" s="11" t="s">
        <v>39</v>
      </c>
      <c r="I51" s="11">
        <v>240</v>
      </c>
      <c r="J51" s="7"/>
      <c r="K51" s="7" t="s">
        <v>62</v>
      </c>
    </row>
    <row r="52" spans="1:11" ht="15.75" x14ac:dyDescent="0.25">
      <c r="A52" s="7" t="s">
        <v>40</v>
      </c>
      <c r="B52" s="7">
        <v>166</v>
      </c>
      <c r="C52" s="7" t="s">
        <v>41</v>
      </c>
      <c r="D52" s="11">
        <v>10</v>
      </c>
      <c r="E52" s="11"/>
      <c r="F52" s="11">
        <v>7</v>
      </c>
      <c r="G52" s="11"/>
      <c r="H52" s="11" t="s">
        <v>41</v>
      </c>
      <c r="I52" s="11">
        <v>70</v>
      </c>
      <c r="J52" s="7"/>
      <c r="K52" s="7" t="s">
        <v>71</v>
      </c>
    </row>
    <row r="53" spans="1:11" ht="15.75" x14ac:dyDescent="0.25">
      <c r="A53" s="7" t="s">
        <v>72</v>
      </c>
      <c r="B53" s="7">
        <v>166</v>
      </c>
      <c r="C53" s="7" t="s">
        <v>41</v>
      </c>
      <c r="D53" s="11">
        <v>1</v>
      </c>
      <c r="E53" s="11"/>
      <c r="F53" s="11">
        <v>160</v>
      </c>
      <c r="G53" s="11"/>
      <c r="H53" s="11" t="s">
        <v>41</v>
      </c>
      <c r="I53" s="11">
        <v>160</v>
      </c>
      <c r="J53" s="7"/>
      <c r="K53" s="7" t="s">
        <v>73</v>
      </c>
    </row>
  </sheetData>
  <mergeCells count="2">
    <mergeCell ref="A25:K25"/>
    <mergeCell ref="A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"/>
  <sheetViews>
    <sheetView workbookViewId="0">
      <selection activeCell="H4" sqref="H4"/>
    </sheetView>
  </sheetViews>
  <sheetFormatPr defaultRowHeight="15" x14ac:dyDescent="0.25"/>
  <cols>
    <col min="1" max="1" width="42.7109375" customWidth="1"/>
    <col min="2" max="2" width="9.140625" hidden="1" customWidth="1"/>
    <col min="3" max="3" width="0.140625" hidden="1" customWidth="1"/>
    <col min="4" max="4" width="12.140625" customWidth="1"/>
    <col min="5" max="7" width="0.140625" hidden="1" customWidth="1"/>
    <col min="8" max="8" width="7" customWidth="1"/>
    <col min="9" max="9" width="9.5703125" customWidth="1"/>
    <col min="10" max="10" width="14.42578125" hidden="1" customWidth="1"/>
    <col min="11" max="11" width="54.140625" customWidth="1"/>
    <col min="12" max="14" width="9.140625" hidden="1" customWidth="1"/>
  </cols>
  <sheetData>
    <row r="1" spans="1:14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x14ac:dyDescent="0.25">
      <c r="A2" s="14" t="s">
        <v>175</v>
      </c>
      <c r="B2" s="14"/>
      <c r="C2" s="14"/>
      <c r="D2" s="14">
        <v>755.3</v>
      </c>
      <c r="E2" s="14"/>
      <c r="F2" s="14"/>
      <c r="G2" s="14"/>
      <c r="H2" s="14"/>
      <c r="I2" s="14"/>
      <c r="J2" s="14"/>
      <c r="K2" s="14"/>
    </row>
    <row r="3" spans="1:14" x14ac:dyDescent="0.25">
      <c r="A3" s="14" t="s">
        <v>176</v>
      </c>
      <c r="B3" s="14"/>
      <c r="C3" s="14"/>
      <c r="D3" s="14">
        <v>13.52</v>
      </c>
      <c r="E3" s="14"/>
      <c r="F3" s="14"/>
      <c r="G3" s="14"/>
      <c r="H3" s="14"/>
      <c r="I3" s="14"/>
      <c r="J3" s="14"/>
      <c r="K3" s="14"/>
    </row>
    <row r="4" spans="1:14" x14ac:dyDescent="0.25">
      <c r="A4" s="14" t="s">
        <v>177</v>
      </c>
      <c r="B4" s="14"/>
      <c r="C4" s="14"/>
      <c r="D4" s="19">
        <f>D2*D3*12/100*95</f>
        <v>116412.87839999999</v>
      </c>
      <c r="E4" s="14"/>
      <c r="F4" s="14"/>
      <c r="G4" s="14"/>
      <c r="H4" s="21" t="s">
        <v>203</v>
      </c>
      <c r="I4" s="14"/>
      <c r="J4" s="14"/>
      <c r="K4" s="14"/>
    </row>
    <row r="5" spans="1:14" ht="18.75" x14ac:dyDescent="0.3">
      <c r="A5" s="4" t="s">
        <v>31</v>
      </c>
      <c r="B5" s="3"/>
      <c r="C5" s="3"/>
      <c r="D5" s="3"/>
      <c r="E5" s="3"/>
      <c r="F5" s="3"/>
      <c r="G5" s="3"/>
      <c r="H5" s="3"/>
      <c r="I5" s="3"/>
      <c r="J5" s="3"/>
      <c r="K5" s="3" t="s">
        <v>178</v>
      </c>
      <c r="L5" s="3"/>
      <c r="M5" s="3"/>
      <c r="N5" s="3"/>
    </row>
    <row r="6" spans="1:14" ht="18.75" x14ac:dyDescent="0.3">
      <c r="A6" s="9" t="s">
        <v>1</v>
      </c>
      <c r="B6" s="7"/>
      <c r="C6" s="7"/>
      <c r="D6" s="11">
        <v>1397.67</v>
      </c>
      <c r="E6" s="7"/>
      <c r="F6" s="7"/>
      <c r="G6" s="7"/>
      <c r="H6" s="7"/>
      <c r="I6" s="7"/>
      <c r="J6" s="7"/>
      <c r="K6" s="7" t="s">
        <v>187</v>
      </c>
      <c r="L6" s="3"/>
      <c r="M6" s="3"/>
      <c r="N6" s="3"/>
    </row>
    <row r="7" spans="1:14" ht="18.75" x14ac:dyDescent="0.3">
      <c r="A7" s="9" t="s">
        <v>3</v>
      </c>
      <c r="B7" s="7"/>
      <c r="C7" s="7"/>
      <c r="D7" s="11">
        <v>1419</v>
      </c>
      <c r="E7" s="7"/>
      <c r="F7" s="7"/>
      <c r="G7" s="7"/>
      <c r="H7" s="7"/>
      <c r="I7" s="7"/>
      <c r="J7" s="7"/>
      <c r="K7" s="7" t="s">
        <v>193</v>
      </c>
      <c r="L7" s="3"/>
      <c r="M7" s="3"/>
      <c r="N7" s="3"/>
    </row>
    <row r="8" spans="1:14" ht="18.75" x14ac:dyDescent="0.3">
      <c r="A8" s="9" t="s">
        <v>5</v>
      </c>
      <c r="B8" s="7"/>
      <c r="C8" s="7"/>
      <c r="D8" s="11">
        <v>1008.58</v>
      </c>
      <c r="E8" s="7"/>
      <c r="F8" s="7"/>
      <c r="G8" s="7"/>
      <c r="H8" s="7"/>
      <c r="I8" s="7"/>
      <c r="J8" s="7"/>
      <c r="K8" s="7" t="s">
        <v>193</v>
      </c>
      <c r="L8" s="3"/>
      <c r="M8" s="3"/>
      <c r="N8" s="3"/>
    </row>
    <row r="9" spans="1:14" ht="18.75" x14ac:dyDescent="0.3">
      <c r="A9" s="9" t="s">
        <v>26</v>
      </c>
      <c r="B9" s="7"/>
      <c r="C9" s="7"/>
      <c r="D9" s="11">
        <v>3381.07</v>
      </c>
      <c r="E9" s="7"/>
      <c r="F9" s="7"/>
      <c r="G9" s="7"/>
      <c r="H9" s="7"/>
      <c r="I9" s="7"/>
      <c r="J9" s="7"/>
      <c r="K9" s="7" t="s">
        <v>183</v>
      </c>
      <c r="L9" s="3"/>
      <c r="M9" s="3"/>
      <c r="N9" s="3"/>
    </row>
    <row r="10" spans="1:14" ht="18.75" x14ac:dyDescent="0.3">
      <c r="A10" s="9" t="s">
        <v>8</v>
      </c>
      <c r="B10" s="7"/>
      <c r="C10" s="7"/>
      <c r="D10" s="11">
        <v>15984</v>
      </c>
      <c r="E10" s="7"/>
      <c r="F10" s="7"/>
      <c r="G10" s="7"/>
      <c r="H10" s="7"/>
      <c r="I10" s="7"/>
      <c r="J10" s="7"/>
      <c r="K10" s="7"/>
      <c r="L10" s="3"/>
      <c r="M10" s="3"/>
      <c r="N10" s="3"/>
    </row>
    <row r="11" spans="1:14" ht="18.75" x14ac:dyDescent="0.3">
      <c r="A11" s="9" t="s">
        <v>16</v>
      </c>
      <c r="B11" s="7"/>
      <c r="C11" s="7"/>
      <c r="D11" s="11">
        <v>417.6</v>
      </c>
      <c r="E11" s="7"/>
      <c r="F11" s="7"/>
      <c r="G11" s="7"/>
      <c r="H11" s="7"/>
      <c r="I11" s="7"/>
      <c r="J11" s="7"/>
      <c r="K11" s="7"/>
      <c r="L11" s="3"/>
      <c r="M11" s="3"/>
      <c r="N11" s="3"/>
    </row>
    <row r="12" spans="1:14" ht="18.75" x14ac:dyDescent="0.3">
      <c r="A12" s="9" t="s">
        <v>9</v>
      </c>
      <c r="B12" s="7"/>
      <c r="C12" s="7"/>
      <c r="D12" s="11">
        <v>13152</v>
      </c>
      <c r="E12" s="7"/>
      <c r="F12" s="7"/>
      <c r="G12" s="7"/>
      <c r="H12" s="7"/>
      <c r="I12" s="7"/>
      <c r="J12" s="7"/>
      <c r="K12" s="7"/>
      <c r="L12" s="3"/>
      <c r="M12" s="3"/>
      <c r="N12" s="3"/>
    </row>
    <row r="13" spans="1:14" ht="18.75" x14ac:dyDescent="0.3">
      <c r="A13" s="9" t="s">
        <v>10</v>
      </c>
      <c r="B13" s="7"/>
      <c r="C13" s="7"/>
      <c r="D13" s="11">
        <v>15244</v>
      </c>
      <c r="E13" s="7"/>
      <c r="F13" s="7"/>
      <c r="G13" s="7"/>
      <c r="H13" s="7"/>
      <c r="I13" s="7"/>
      <c r="J13" s="7"/>
      <c r="K13" s="7"/>
      <c r="L13" s="3"/>
      <c r="M13" s="3"/>
      <c r="N13" s="3"/>
    </row>
    <row r="14" spans="1:14" ht="18.75" x14ac:dyDescent="0.3">
      <c r="A14" s="9" t="s">
        <v>11</v>
      </c>
      <c r="B14" s="7"/>
      <c r="C14" s="7"/>
      <c r="D14" s="11">
        <v>5484</v>
      </c>
      <c r="E14" s="7"/>
      <c r="F14" s="7"/>
      <c r="G14" s="7"/>
      <c r="H14" s="7"/>
      <c r="I14" s="7"/>
      <c r="J14" s="7"/>
      <c r="K14" s="7"/>
      <c r="L14" s="3"/>
      <c r="M14" s="3"/>
      <c r="N14" s="3"/>
    </row>
    <row r="15" spans="1:14" ht="18.75" x14ac:dyDescent="0.3">
      <c r="A15" s="9" t="s">
        <v>12</v>
      </c>
      <c r="B15" s="7"/>
      <c r="C15" s="7"/>
      <c r="D15" s="11">
        <v>21741</v>
      </c>
      <c r="E15" s="7"/>
      <c r="F15" s="7"/>
      <c r="G15" s="7"/>
      <c r="H15" s="7"/>
      <c r="I15" s="7"/>
      <c r="J15" s="7"/>
      <c r="K15" s="7"/>
      <c r="L15" s="3"/>
      <c r="M15" s="3"/>
      <c r="N15" s="3"/>
    </row>
    <row r="16" spans="1:14" ht="18.75" x14ac:dyDescent="0.3">
      <c r="A16" s="9" t="s">
        <v>13</v>
      </c>
      <c r="B16" s="7"/>
      <c r="C16" s="7"/>
      <c r="D16" s="11">
        <v>2622.97</v>
      </c>
      <c r="E16" s="7"/>
      <c r="F16" s="7"/>
      <c r="G16" s="7"/>
      <c r="H16" s="7"/>
      <c r="I16" s="7"/>
      <c r="J16" s="7"/>
      <c r="K16" s="7"/>
      <c r="L16" s="3"/>
      <c r="M16" s="3"/>
      <c r="N16" s="3"/>
    </row>
    <row r="17" spans="1:14" ht="18.75" x14ac:dyDescent="0.3">
      <c r="A17" s="9" t="s">
        <v>14</v>
      </c>
      <c r="B17" s="7"/>
      <c r="C17" s="7"/>
      <c r="D17" s="11">
        <v>1451.28</v>
      </c>
      <c r="E17" s="7"/>
      <c r="F17" s="7"/>
      <c r="G17" s="7"/>
      <c r="H17" s="7"/>
      <c r="I17" s="7"/>
      <c r="J17" s="7"/>
      <c r="K17" s="7"/>
      <c r="L17" s="3"/>
      <c r="M17" s="3"/>
      <c r="N17" s="3"/>
    </row>
    <row r="18" spans="1:14" ht="18.75" x14ac:dyDescent="0.3">
      <c r="A18" s="9" t="s">
        <v>15</v>
      </c>
      <c r="B18" s="7"/>
      <c r="C18" s="7"/>
      <c r="D18" s="11">
        <v>1737</v>
      </c>
      <c r="E18" s="7"/>
      <c r="F18" s="7"/>
      <c r="G18" s="7"/>
      <c r="H18" s="7"/>
      <c r="I18" s="7"/>
      <c r="J18" s="7"/>
      <c r="K18" s="7"/>
      <c r="L18" s="3"/>
      <c r="M18" s="3"/>
      <c r="N18" s="3"/>
    </row>
    <row r="19" spans="1:14" ht="18.75" x14ac:dyDescent="0.3">
      <c r="A19" s="7" t="s">
        <v>201</v>
      </c>
      <c r="B19" s="7"/>
      <c r="C19" s="7"/>
      <c r="D19" s="11">
        <v>1133</v>
      </c>
      <c r="E19" s="7"/>
      <c r="F19" s="7"/>
      <c r="G19" s="7"/>
      <c r="H19" s="7"/>
      <c r="I19" s="7"/>
      <c r="J19" s="7"/>
      <c r="K19" s="7"/>
      <c r="L19" s="3"/>
      <c r="M19" s="3"/>
      <c r="N19" s="3"/>
    </row>
    <row r="20" spans="1:14" ht="18.75" x14ac:dyDescent="0.3">
      <c r="A20" s="7" t="s">
        <v>202</v>
      </c>
      <c r="B20" s="7"/>
      <c r="C20" s="7"/>
      <c r="D20" s="11">
        <v>2328</v>
      </c>
      <c r="E20" s="7"/>
      <c r="F20" s="7"/>
      <c r="G20" s="7"/>
      <c r="H20" s="7"/>
      <c r="I20" s="7"/>
      <c r="J20" s="7"/>
      <c r="K20" s="7"/>
      <c r="L20" s="3"/>
      <c r="M20" s="3"/>
      <c r="N20" s="3"/>
    </row>
    <row r="21" spans="1:14" ht="18.75" x14ac:dyDescent="0.3">
      <c r="A21" s="10" t="s">
        <v>17</v>
      </c>
      <c r="B21" s="7"/>
      <c r="C21" s="7"/>
      <c r="D21" s="12">
        <f>SUM(D6:D20)</f>
        <v>88501.17</v>
      </c>
      <c r="E21" s="7"/>
      <c r="F21" s="7"/>
      <c r="G21" s="7"/>
      <c r="H21" s="7"/>
      <c r="I21" s="7"/>
      <c r="J21" s="7"/>
      <c r="K21" s="7"/>
      <c r="L21" s="3"/>
      <c r="M21" s="3"/>
      <c r="N21" s="3"/>
    </row>
    <row r="22" spans="1:14" ht="18.75" x14ac:dyDescent="0.3">
      <c r="A22" s="8" t="s">
        <v>200</v>
      </c>
      <c r="B22" s="22"/>
      <c r="C22" s="22"/>
      <c r="D22" s="24">
        <f>D4-D21</f>
        <v>27911.708399999989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8.75" x14ac:dyDescent="0.3">
      <c r="A23" s="29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1"/>
      <c r="L23" s="3"/>
      <c r="M23" s="3"/>
      <c r="N23" s="3"/>
    </row>
    <row r="24" spans="1:14" ht="18.75" x14ac:dyDescent="0.3">
      <c r="A24" s="7" t="s">
        <v>19</v>
      </c>
      <c r="B24" s="7" t="s">
        <v>20</v>
      </c>
      <c r="C24" s="7"/>
      <c r="D24" s="32" t="s">
        <v>21</v>
      </c>
      <c r="E24" s="33"/>
      <c r="F24" s="33"/>
      <c r="G24" s="33"/>
      <c r="H24" s="34"/>
      <c r="I24" s="7" t="s">
        <v>23</v>
      </c>
      <c r="J24" s="7"/>
      <c r="K24" s="7"/>
      <c r="L24" s="3"/>
      <c r="M24" s="3"/>
      <c r="N24" s="3"/>
    </row>
    <row r="25" spans="1:14" ht="32.25" x14ac:dyDescent="0.3">
      <c r="A25" s="9" t="s">
        <v>77</v>
      </c>
      <c r="B25" s="7">
        <v>796</v>
      </c>
      <c r="C25" s="7" t="s">
        <v>39</v>
      </c>
      <c r="D25" s="11">
        <v>2</v>
      </c>
      <c r="E25" s="11"/>
      <c r="F25" s="11">
        <v>83</v>
      </c>
      <c r="G25" s="11"/>
      <c r="H25" s="11" t="s">
        <v>39</v>
      </c>
      <c r="I25" s="11">
        <v>166</v>
      </c>
      <c r="J25" s="7"/>
      <c r="K25" s="7" t="s">
        <v>90</v>
      </c>
      <c r="L25" s="17"/>
      <c r="M25" s="3"/>
      <c r="N25" s="3"/>
    </row>
    <row r="26" spans="1:14" ht="18.75" x14ac:dyDescent="0.3">
      <c r="A26" s="9" t="s">
        <v>78</v>
      </c>
      <c r="B26" s="7">
        <v>166</v>
      </c>
      <c r="C26" s="7" t="s">
        <v>41</v>
      </c>
      <c r="D26" s="11">
        <v>5</v>
      </c>
      <c r="E26" s="11"/>
      <c r="F26" s="11">
        <v>14.12</v>
      </c>
      <c r="G26" s="11"/>
      <c r="H26" s="11" t="s">
        <v>41</v>
      </c>
      <c r="I26" s="11">
        <v>70.599999999999994</v>
      </c>
      <c r="J26" s="7"/>
      <c r="K26" s="7" t="s">
        <v>91</v>
      </c>
      <c r="L26" s="17"/>
      <c r="M26" s="3"/>
      <c r="N26" s="3"/>
    </row>
    <row r="27" spans="1:14" ht="18.75" x14ac:dyDescent="0.3">
      <c r="A27" s="9" t="s">
        <v>40</v>
      </c>
      <c r="B27" s="7">
        <v>166</v>
      </c>
      <c r="C27" s="7" t="s">
        <v>41</v>
      </c>
      <c r="D27" s="11">
        <v>10</v>
      </c>
      <c r="E27" s="11"/>
      <c r="F27" s="11">
        <v>6.7</v>
      </c>
      <c r="G27" s="11"/>
      <c r="H27" s="11" t="s">
        <v>41</v>
      </c>
      <c r="I27" s="11">
        <v>67</v>
      </c>
      <c r="J27" s="7"/>
      <c r="K27" s="7" t="s">
        <v>92</v>
      </c>
      <c r="L27" s="17"/>
      <c r="M27" s="3"/>
      <c r="N27" s="3"/>
    </row>
    <row r="28" spans="1:14" ht="18.75" x14ac:dyDescent="0.3">
      <c r="A28" s="7" t="s">
        <v>79</v>
      </c>
      <c r="B28" s="7">
        <v>166</v>
      </c>
      <c r="C28" s="7" t="s">
        <v>41</v>
      </c>
      <c r="D28" s="11">
        <v>0.5</v>
      </c>
      <c r="E28" s="11"/>
      <c r="F28" s="11">
        <v>139.19999999999999</v>
      </c>
      <c r="G28" s="11"/>
      <c r="H28" s="11" t="s">
        <v>41</v>
      </c>
      <c r="I28" s="11">
        <v>69.599999999999994</v>
      </c>
      <c r="J28" s="7"/>
      <c r="K28" s="7" t="s">
        <v>80</v>
      </c>
      <c r="L28" s="17"/>
      <c r="M28" s="3"/>
      <c r="N28" s="3"/>
    </row>
    <row r="29" spans="1:14" ht="15.75" x14ac:dyDescent="0.25">
      <c r="A29" s="7" t="s">
        <v>81</v>
      </c>
      <c r="B29" s="7">
        <v>796</v>
      </c>
      <c r="C29" s="7" t="s">
        <v>39</v>
      </c>
      <c r="D29" s="11">
        <v>2</v>
      </c>
      <c r="E29" s="11"/>
      <c r="F29" s="11">
        <v>95.34</v>
      </c>
      <c r="G29" s="11"/>
      <c r="H29" s="11" t="s">
        <v>39</v>
      </c>
      <c r="I29" s="11">
        <v>190.68</v>
      </c>
      <c r="J29" s="7"/>
      <c r="K29" s="7" t="s">
        <v>82</v>
      </c>
    </row>
    <row r="30" spans="1:14" ht="15.75" x14ac:dyDescent="0.25">
      <c r="A30" s="7" t="s">
        <v>72</v>
      </c>
      <c r="B30" s="7">
        <v>166</v>
      </c>
      <c r="C30" s="7" t="s">
        <v>41</v>
      </c>
      <c r="D30" s="11">
        <v>1</v>
      </c>
      <c r="E30" s="11"/>
      <c r="F30" s="11">
        <v>160</v>
      </c>
      <c r="G30" s="11"/>
      <c r="H30" s="11" t="s">
        <v>41</v>
      </c>
      <c r="I30" s="11">
        <v>160</v>
      </c>
      <c r="J30" s="7"/>
      <c r="K30" s="7" t="s">
        <v>83</v>
      </c>
    </row>
    <row r="31" spans="1:14" ht="15.75" x14ac:dyDescent="0.25">
      <c r="A31" s="7" t="s">
        <v>84</v>
      </c>
      <c r="B31" s="7">
        <v>796</v>
      </c>
      <c r="C31" s="7" t="s">
        <v>39</v>
      </c>
      <c r="D31" s="11">
        <v>1</v>
      </c>
      <c r="E31" s="11"/>
      <c r="F31" s="11">
        <v>24</v>
      </c>
      <c r="G31" s="11"/>
      <c r="H31" s="11" t="s">
        <v>39</v>
      </c>
      <c r="I31" s="11">
        <v>24</v>
      </c>
      <c r="J31" s="7"/>
      <c r="K31" s="7" t="s">
        <v>85</v>
      </c>
    </row>
    <row r="32" spans="1:14" ht="15.75" x14ac:dyDescent="0.25">
      <c r="A32" s="7" t="s">
        <v>72</v>
      </c>
      <c r="B32" s="7">
        <v>166</v>
      </c>
      <c r="C32" s="7" t="s">
        <v>41</v>
      </c>
      <c r="D32" s="11">
        <v>1</v>
      </c>
      <c r="E32" s="11"/>
      <c r="F32" s="11">
        <v>160</v>
      </c>
      <c r="G32" s="11"/>
      <c r="H32" s="11" t="s">
        <v>41</v>
      </c>
      <c r="I32" s="11">
        <v>160</v>
      </c>
      <c r="J32" s="7"/>
      <c r="K32" s="7" t="s">
        <v>83</v>
      </c>
    </row>
    <row r="33" spans="1:11" ht="15.75" x14ac:dyDescent="0.25">
      <c r="A33" s="7" t="s">
        <v>86</v>
      </c>
      <c r="B33" s="7">
        <v>18</v>
      </c>
      <c r="C33" s="7" t="s">
        <v>53</v>
      </c>
      <c r="D33" s="11">
        <v>2.5</v>
      </c>
      <c r="E33" s="11"/>
      <c r="F33" s="11">
        <v>218.03</v>
      </c>
      <c r="G33" s="11"/>
      <c r="H33" s="11" t="s">
        <v>53</v>
      </c>
      <c r="I33" s="11">
        <v>545.08000000000004</v>
      </c>
      <c r="J33" s="7"/>
      <c r="K33" s="7" t="s">
        <v>87</v>
      </c>
    </row>
    <row r="34" spans="1:11" ht="15.75" x14ac:dyDescent="0.25">
      <c r="A34" s="7" t="s">
        <v>88</v>
      </c>
      <c r="B34" s="7">
        <v>796</v>
      </c>
      <c r="C34" s="7" t="s">
        <v>39</v>
      </c>
      <c r="D34" s="11">
        <v>1</v>
      </c>
      <c r="E34" s="11"/>
      <c r="F34" s="11">
        <v>28</v>
      </c>
      <c r="G34" s="11"/>
      <c r="H34" s="11" t="s">
        <v>39</v>
      </c>
      <c r="I34" s="11">
        <v>28</v>
      </c>
      <c r="J34" s="7"/>
      <c r="K34" s="7" t="s">
        <v>89</v>
      </c>
    </row>
    <row r="35" spans="1:11" ht="15.75" x14ac:dyDescent="0.25">
      <c r="A35" s="7" t="s">
        <v>72</v>
      </c>
      <c r="B35" s="7">
        <v>166</v>
      </c>
      <c r="C35" s="7" t="s">
        <v>41</v>
      </c>
      <c r="D35" s="11">
        <v>1</v>
      </c>
      <c r="E35" s="11"/>
      <c r="F35" s="11">
        <v>160</v>
      </c>
      <c r="G35" s="11"/>
      <c r="H35" s="11" t="s">
        <v>41</v>
      </c>
      <c r="I35" s="11">
        <v>160</v>
      </c>
      <c r="J35" s="7"/>
      <c r="K35" s="7" t="s">
        <v>73</v>
      </c>
    </row>
    <row r="88" spans="4:4" x14ac:dyDescent="0.25">
      <c r="D88" s="1"/>
    </row>
  </sheetData>
  <mergeCells count="3">
    <mergeCell ref="A23:K23"/>
    <mergeCell ref="A1:K1"/>
    <mergeCell ref="D24:H2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H4" sqref="H4"/>
    </sheetView>
  </sheetViews>
  <sheetFormatPr defaultRowHeight="15" x14ac:dyDescent="0.25"/>
  <cols>
    <col min="1" max="1" width="38.7109375" customWidth="1"/>
    <col min="2" max="2" width="0.140625" hidden="1" customWidth="1"/>
    <col min="3" max="3" width="7.140625" hidden="1" customWidth="1"/>
    <col min="4" max="4" width="11.5703125" customWidth="1"/>
    <col min="5" max="5" width="9.140625" hidden="1" customWidth="1"/>
    <col min="6" max="6" width="8.85546875" hidden="1" customWidth="1"/>
    <col min="7" max="7" width="9.140625" hidden="1" customWidth="1"/>
    <col min="8" max="8" width="8" customWidth="1"/>
    <col min="9" max="9" width="12.85546875" customWidth="1"/>
    <col min="10" max="10" width="9.140625" hidden="1" customWidth="1"/>
    <col min="11" max="11" width="51.5703125" customWidth="1"/>
  </cols>
  <sheetData>
    <row r="1" spans="1:1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x14ac:dyDescent="0.25">
      <c r="A2" s="14" t="s">
        <v>175</v>
      </c>
      <c r="B2" s="14"/>
      <c r="C2" s="14"/>
      <c r="D2" s="14">
        <v>1293.2</v>
      </c>
      <c r="E2" s="14"/>
      <c r="F2" s="14"/>
      <c r="G2" s="14"/>
      <c r="H2" s="14"/>
      <c r="I2" s="14"/>
      <c r="J2" s="14"/>
      <c r="K2" s="14"/>
    </row>
    <row r="3" spans="1:11" x14ac:dyDescent="0.25">
      <c r="A3" s="14" t="s">
        <v>176</v>
      </c>
      <c r="B3" s="14"/>
      <c r="C3" s="14"/>
      <c r="D3" s="14">
        <v>13.52</v>
      </c>
      <c r="E3" s="14"/>
      <c r="F3" s="14"/>
      <c r="G3" s="14"/>
      <c r="H3" s="14"/>
      <c r="I3" s="14"/>
      <c r="J3" s="14"/>
      <c r="K3" s="14"/>
    </row>
    <row r="4" spans="1:11" x14ac:dyDescent="0.25">
      <c r="A4" s="14" t="s">
        <v>177</v>
      </c>
      <c r="B4" s="14"/>
      <c r="C4" s="14"/>
      <c r="D4" s="19">
        <f>D2*D3*12/100*95</f>
        <v>199318.32959999997</v>
      </c>
      <c r="E4" s="14"/>
      <c r="F4" s="14"/>
      <c r="G4" s="14"/>
      <c r="H4" s="21" t="s">
        <v>203</v>
      </c>
      <c r="I4" s="14"/>
      <c r="J4" s="14"/>
      <c r="K4" s="14"/>
    </row>
    <row r="5" spans="1:11" ht="15.75" x14ac:dyDescent="0.25">
      <c r="A5" s="8" t="s">
        <v>32</v>
      </c>
      <c r="B5" s="7"/>
      <c r="C5" s="7"/>
      <c r="D5" s="7"/>
      <c r="E5" s="7"/>
      <c r="F5" s="7"/>
      <c r="G5" s="7"/>
      <c r="H5" s="7"/>
      <c r="I5" s="7"/>
      <c r="J5" s="7"/>
      <c r="K5" s="20" t="s">
        <v>178</v>
      </c>
    </row>
    <row r="6" spans="1:11" ht="15.75" x14ac:dyDescent="0.25">
      <c r="A6" s="7" t="s">
        <v>1</v>
      </c>
      <c r="B6" s="7"/>
      <c r="C6" s="7"/>
      <c r="D6" s="11">
        <v>3281</v>
      </c>
      <c r="E6" s="7"/>
      <c r="F6" s="7"/>
      <c r="G6" s="7"/>
      <c r="H6" s="7"/>
      <c r="I6" s="7"/>
      <c r="J6" s="7"/>
      <c r="K6" s="7" t="s">
        <v>188</v>
      </c>
    </row>
    <row r="7" spans="1:11" ht="15.75" x14ac:dyDescent="0.25">
      <c r="A7" s="7" t="s">
        <v>28</v>
      </c>
      <c r="B7" s="7"/>
      <c r="C7" s="7"/>
      <c r="D7" s="11">
        <v>60072.78</v>
      </c>
      <c r="E7" s="7"/>
      <c r="F7" s="7"/>
      <c r="G7" s="7"/>
      <c r="H7" s="7"/>
      <c r="I7" s="7"/>
      <c r="J7" s="7"/>
      <c r="K7" s="7" t="s">
        <v>191</v>
      </c>
    </row>
    <row r="8" spans="1:11" ht="15.75" x14ac:dyDescent="0.25">
      <c r="A8" s="7" t="s">
        <v>5</v>
      </c>
      <c r="B8" s="7"/>
      <c r="C8" s="7"/>
      <c r="D8" s="11">
        <v>8680.32</v>
      </c>
      <c r="E8" s="7"/>
      <c r="F8" s="7"/>
      <c r="G8" s="7"/>
      <c r="H8" s="7"/>
      <c r="I8" s="7"/>
      <c r="J8" s="7"/>
      <c r="K8" s="7" t="s">
        <v>195</v>
      </c>
    </row>
    <row r="9" spans="1:11" ht="15.75" x14ac:dyDescent="0.25">
      <c r="A9" s="7" t="s">
        <v>33</v>
      </c>
      <c r="B9" s="7"/>
      <c r="C9" s="7"/>
      <c r="D9" s="11">
        <v>2599</v>
      </c>
      <c r="E9" s="7"/>
      <c r="F9" s="7"/>
      <c r="G9" s="7"/>
      <c r="H9" s="7"/>
      <c r="I9" s="7"/>
      <c r="J9" s="7"/>
      <c r="K9" s="7" t="s">
        <v>196</v>
      </c>
    </row>
    <row r="10" spans="1:11" ht="15.75" x14ac:dyDescent="0.25">
      <c r="A10" s="7" t="s">
        <v>0</v>
      </c>
      <c r="B10" s="7"/>
      <c r="C10" s="7"/>
      <c r="D10" s="11">
        <v>15192.83</v>
      </c>
      <c r="E10" s="7"/>
      <c r="F10" s="7"/>
      <c r="G10" s="7"/>
      <c r="H10" s="7"/>
      <c r="I10" s="7"/>
      <c r="J10" s="7"/>
      <c r="K10" s="7" t="s">
        <v>181</v>
      </c>
    </row>
    <row r="11" spans="1:11" ht="15.75" x14ac:dyDescent="0.25">
      <c r="A11" s="7" t="s">
        <v>26</v>
      </c>
      <c r="B11" s="7"/>
      <c r="C11" s="7"/>
      <c r="D11" s="11">
        <v>9320.25</v>
      </c>
      <c r="E11" s="7"/>
      <c r="F11" s="7"/>
      <c r="G11" s="7"/>
      <c r="H11" s="7"/>
      <c r="I11" s="7"/>
      <c r="J11" s="7"/>
      <c r="K11" s="7" t="s">
        <v>184</v>
      </c>
    </row>
    <row r="12" spans="1:11" ht="15.75" x14ac:dyDescent="0.25">
      <c r="A12" s="7" t="s">
        <v>8</v>
      </c>
      <c r="B12" s="7"/>
      <c r="C12" s="7"/>
      <c r="D12" s="11">
        <v>27259</v>
      </c>
      <c r="E12" s="7"/>
      <c r="F12" s="7"/>
      <c r="G12" s="7"/>
      <c r="H12" s="7"/>
      <c r="I12" s="7"/>
      <c r="J12" s="7"/>
      <c r="K12" s="7"/>
    </row>
    <row r="13" spans="1:11" ht="15.75" x14ac:dyDescent="0.25">
      <c r="A13" s="7" t="s">
        <v>16</v>
      </c>
      <c r="B13" s="7"/>
      <c r="C13" s="7"/>
      <c r="D13" s="11">
        <v>355.2</v>
      </c>
      <c r="E13" s="7"/>
      <c r="F13" s="7"/>
      <c r="G13" s="7"/>
      <c r="H13" s="7"/>
      <c r="I13" s="7"/>
      <c r="J13" s="7"/>
      <c r="K13" s="7"/>
    </row>
    <row r="14" spans="1:11" ht="15.75" x14ac:dyDescent="0.25">
      <c r="A14" s="7" t="s">
        <v>7</v>
      </c>
      <c r="B14" s="7"/>
      <c r="C14" s="7"/>
      <c r="D14" s="11">
        <v>103.97</v>
      </c>
      <c r="E14" s="7"/>
      <c r="F14" s="7"/>
      <c r="G14" s="7"/>
      <c r="H14" s="7"/>
      <c r="I14" s="7"/>
      <c r="J14" s="7"/>
      <c r="K14" s="7"/>
    </row>
    <row r="15" spans="1:11" ht="15.75" x14ac:dyDescent="0.25">
      <c r="A15" s="7" t="s">
        <v>9</v>
      </c>
      <c r="B15" s="7"/>
      <c r="C15" s="7"/>
      <c r="D15" s="11">
        <v>22416</v>
      </c>
      <c r="E15" s="7"/>
      <c r="F15" s="7"/>
      <c r="G15" s="7"/>
      <c r="H15" s="7"/>
      <c r="I15" s="7"/>
      <c r="J15" s="7"/>
      <c r="K15" s="7"/>
    </row>
    <row r="16" spans="1:11" ht="15.75" x14ac:dyDescent="0.25">
      <c r="A16" s="7" t="s">
        <v>10</v>
      </c>
      <c r="B16" s="7"/>
      <c r="C16" s="7"/>
      <c r="D16" s="11">
        <v>25888</v>
      </c>
      <c r="E16" s="7"/>
      <c r="F16" s="7"/>
      <c r="G16" s="7"/>
      <c r="H16" s="7"/>
      <c r="I16" s="7"/>
      <c r="J16" s="7"/>
      <c r="K16" s="7"/>
    </row>
    <row r="17" spans="1:11" ht="15.75" x14ac:dyDescent="0.25">
      <c r="A17" s="7" t="s">
        <v>11</v>
      </c>
      <c r="B17" s="7"/>
      <c r="C17" s="7"/>
      <c r="D17" s="11">
        <v>9336</v>
      </c>
      <c r="E17" s="7"/>
      <c r="F17" s="7"/>
      <c r="G17" s="7"/>
      <c r="H17" s="7"/>
      <c r="I17" s="7"/>
      <c r="J17" s="7"/>
      <c r="K17" s="7"/>
    </row>
    <row r="18" spans="1:11" ht="15.75" x14ac:dyDescent="0.25">
      <c r="A18" s="7" t="s">
        <v>12</v>
      </c>
      <c r="B18" s="7"/>
      <c r="C18" s="7"/>
      <c r="D18" s="11">
        <v>37045</v>
      </c>
      <c r="E18" s="7"/>
      <c r="F18" s="7"/>
      <c r="G18" s="7"/>
      <c r="H18" s="7"/>
      <c r="I18" s="7"/>
      <c r="J18" s="7"/>
      <c r="K18" s="7"/>
    </row>
    <row r="19" spans="1:11" ht="15.75" x14ac:dyDescent="0.25">
      <c r="A19" s="7" t="s">
        <v>13</v>
      </c>
      <c r="B19" s="7"/>
      <c r="C19" s="7"/>
      <c r="D19" s="11">
        <v>1700.4</v>
      </c>
      <c r="E19" s="7"/>
      <c r="F19" s="7"/>
      <c r="G19" s="7"/>
      <c r="H19" s="7"/>
      <c r="I19" s="7"/>
      <c r="J19" s="7"/>
      <c r="K19" s="7"/>
    </row>
    <row r="20" spans="1:11" ht="15.75" x14ac:dyDescent="0.25">
      <c r="A20" s="7" t="s">
        <v>14</v>
      </c>
      <c r="B20" s="7"/>
      <c r="C20" s="7"/>
      <c r="D20" s="11">
        <v>2474.52</v>
      </c>
      <c r="E20" s="7"/>
      <c r="F20" s="7"/>
      <c r="G20" s="7"/>
      <c r="H20" s="7"/>
      <c r="I20" s="7"/>
      <c r="J20" s="7"/>
      <c r="K20" s="7"/>
    </row>
    <row r="21" spans="1:11" ht="15.75" x14ac:dyDescent="0.25">
      <c r="A21" s="7" t="s">
        <v>15</v>
      </c>
      <c r="B21" s="7"/>
      <c r="C21" s="7"/>
      <c r="D21" s="11">
        <v>2956</v>
      </c>
      <c r="E21" s="7"/>
      <c r="F21" s="7"/>
      <c r="G21" s="7"/>
      <c r="H21" s="7"/>
      <c r="I21" s="7"/>
      <c r="J21" s="7"/>
      <c r="K21" s="7"/>
    </row>
    <row r="22" spans="1:11" ht="15.75" x14ac:dyDescent="0.25">
      <c r="A22" s="7" t="s">
        <v>201</v>
      </c>
      <c r="B22" s="7"/>
      <c r="C22" s="7"/>
      <c r="D22" s="11">
        <v>1940</v>
      </c>
      <c r="E22" s="7"/>
      <c r="F22" s="7"/>
      <c r="G22" s="7"/>
      <c r="H22" s="7"/>
      <c r="I22" s="7"/>
      <c r="J22" s="7"/>
      <c r="K22" s="7"/>
    </row>
    <row r="23" spans="1:11" ht="15.75" x14ac:dyDescent="0.25">
      <c r="A23" s="7" t="s">
        <v>202</v>
      </c>
      <c r="B23" s="7"/>
      <c r="C23" s="7"/>
      <c r="D23" s="11">
        <v>3986</v>
      </c>
      <c r="E23" s="7"/>
      <c r="F23" s="7"/>
      <c r="G23" s="7"/>
      <c r="H23" s="7"/>
      <c r="I23" s="7"/>
      <c r="J23" s="7"/>
      <c r="K23" s="7"/>
    </row>
    <row r="24" spans="1:11" ht="18.75" x14ac:dyDescent="0.3">
      <c r="A24" s="6" t="s">
        <v>17</v>
      </c>
      <c r="B24" s="7"/>
      <c r="C24" s="7"/>
      <c r="D24" s="12">
        <f>SUM(D6:D23)</f>
        <v>234606.27</v>
      </c>
      <c r="E24" s="7"/>
      <c r="F24" s="7"/>
      <c r="G24" s="7"/>
      <c r="H24" s="7"/>
      <c r="I24" s="7"/>
      <c r="J24" s="7"/>
      <c r="K24" s="7"/>
    </row>
    <row r="25" spans="1:11" ht="15.75" x14ac:dyDescent="0.25">
      <c r="A25" s="8" t="s">
        <v>199</v>
      </c>
      <c r="B25" s="7"/>
      <c r="C25" s="7"/>
      <c r="D25" s="24">
        <f>D4-D24</f>
        <v>-35287.940400000021</v>
      </c>
      <c r="E25" s="7"/>
      <c r="F25" s="7"/>
      <c r="G25" s="7"/>
      <c r="H25" s="7"/>
      <c r="I25" s="7"/>
      <c r="J25" s="7"/>
      <c r="K25" s="7"/>
    </row>
    <row r="26" spans="1:11" ht="18.75" x14ac:dyDescent="0.3">
      <c r="A26" s="25" t="s">
        <v>18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15.75" x14ac:dyDescent="0.25">
      <c r="A27" s="7" t="s">
        <v>19</v>
      </c>
      <c r="B27" s="7" t="s">
        <v>20</v>
      </c>
      <c r="C27" s="7"/>
      <c r="D27" s="7" t="s">
        <v>21</v>
      </c>
      <c r="E27" s="7"/>
      <c r="F27" s="7" t="s">
        <v>22</v>
      </c>
      <c r="G27" s="7"/>
      <c r="H27" s="7"/>
      <c r="I27" s="7" t="s">
        <v>23</v>
      </c>
      <c r="J27" s="7"/>
      <c r="K27" s="7" t="s">
        <v>24</v>
      </c>
    </row>
    <row r="28" spans="1:11" ht="15.75" x14ac:dyDescent="0.25">
      <c r="A28" s="7" t="s">
        <v>78</v>
      </c>
      <c r="B28" s="7">
        <v>166</v>
      </c>
      <c r="C28" s="7" t="s">
        <v>41</v>
      </c>
      <c r="D28" s="11">
        <v>10</v>
      </c>
      <c r="E28" s="11"/>
      <c r="F28" s="11">
        <v>14.12</v>
      </c>
      <c r="G28" s="11"/>
      <c r="H28" s="11" t="s">
        <v>41</v>
      </c>
      <c r="I28" s="11">
        <v>141.19999999999999</v>
      </c>
      <c r="J28" s="7"/>
      <c r="K28" s="7" t="s">
        <v>92</v>
      </c>
    </row>
    <row r="29" spans="1:11" ht="15.75" x14ac:dyDescent="0.25">
      <c r="A29" s="7" t="s">
        <v>40</v>
      </c>
      <c r="B29" s="7">
        <v>166</v>
      </c>
      <c r="C29" s="7" t="s">
        <v>41</v>
      </c>
      <c r="D29" s="11">
        <v>20</v>
      </c>
      <c r="E29" s="11"/>
      <c r="F29" s="11">
        <v>6.48</v>
      </c>
      <c r="G29" s="11"/>
      <c r="H29" s="11" t="s">
        <v>41</v>
      </c>
      <c r="I29" s="11">
        <v>129.6</v>
      </c>
      <c r="J29" s="7"/>
      <c r="K29" s="7" t="s">
        <v>92</v>
      </c>
    </row>
    <row r="30" spans="1:11" ht="15.75" x14ac:dyDescent="0.25">
      <c r="A30" s="7" t="s">
        <v>93</v>
      </c>
      <c r="B30" s="7">
        <v>796</v>
      </c>
      <c r="C30" s="7" t="s">
        <v>39</v>
      </c>
      <c r="D30" s="11">
        <v>5</v>
      </c>
      <c r="E30" s="11"/>
      <c r="F30" s="11">
        <v>13</v>
      </c>
      <c r="G30" s="11"/>
      <c r="H30" s="11" t="s">
        <v>39</v>
      </c>
      <c r="I30" s="11">
        <v>65</v>
      </c>
      <c r="J30" s="7"/>
      <c r="K30" s="7" t="s">
        <v>94</v>
      </c>
    </row>
    <row r="31" spans="1:11" ht="15.75" x14ac:dyDescent="0.25">
      <c r="A31" s="7" t="s">
        <v>93</v>
      </c>
      <c r="B31" s="7">
        <v>796</v>
      </c>
      <c r="C31" s="7" t="s">
        <v>39</v>
      </c>
      <c r="D31" s="11">
        <v>3</v>
      </c>
      <c r="E31" s="11"/>
      <c r="F31" s="11">
        <v>13</v>
      </c>
      <c r="G31" s="11"/>
      <c r="H31" s="11" t="s">
        <v>39</v>
      </c>
      <c r="I31" s="11">
        <v>39</v>
      </c>
      <c r="J31" s="7"/>
      <c r="K31" s="7" t="s">
        <v>95</v>
      </c>
    </row>
    <row r="32" spans="1:11" ht="15.75" x14ac:dyDescent="0.25">
      <c r="A32" s="7" t="s">
        <v>96</v>
      </c>
      <c r="B32" s="7">
        <v>796</v>
      </c>
      <c r="C32" s="7" t="s">
        <v>39</v>
      </c>
      <c r="D32" s="11">
        <v>1</v>
      </c>
      <c r="E32" s="11"/>
      <c r="F32" s="11">
        <v>395</v>
      </c>
      <c r="G32" s="11"/>
      <c r="H32" s="11" t="s">
        <v>39</v>
      </c>
      <c r="I32" s="11">
        <v>395</v>
      </c>
      <c r="J32" s="7"/>
      <c r="K32" s="7" t="s">
        <v>97</v>
      </c>
    </row>
    <row r="33" spans="1:11" ht="15.75" x14ac:dyDescent="0.25">
      <c r="A33" s="7" t="s">
        <v>98</v>
      </c>
      <c r="B33" s="7">
        <v>796</v>
      </c>
      <c r="C33" s="7" t="s">
        <v>39</v>
      </c>
      <c r="D33" s="11">
        <v>2</v>
      </c>
      <c r="E33" s="11"/>
      <c r="F33" s="11">
        <v>55</v>
      </c>
      <c r="G33" s="11"/>
      <c r="H33" s="11" t="s">
        <v>39</v>
      </c>
      <c r="I33" s="11">
        <v>110</v>
      </c>
      <c r="J33" s="7"/>
      <c r="K33" s="7" t="s">
        <v>97</v>
      </c>
    </row>
    <row r="34" spans="1:11" ht="15.75" x14ac:dyDescent="0.25">
      <c r="A34" s="7" t="s">
        <v>99</v>
      </c>
      <c r="B34" s="7">
        <v>6</v>
      </c>
      <c r="C34" s="7" t="s">
        <v>67</v>
      </c>
      <c r="D34" s="11">
        <v>2</v>
      </c>
      <c r="E34" s="11"/>
      <c r="F34" s="11">
        <v>78.17</v>
      </c>
      <c r="G34" s="11"/>
      <c r="H34" s="11" t="s">
        <v>67</v>
      </c>
      <c r="I34" s="11">
        <v>156.34</v>
      </c>
      <c r="J34" s="7"/>
      <c r="K34" s="7" t="s">
        <v>97</v>
      </c>
    </row>
    <row r="35" spans="1:11" ht="15.75" x14ac:dyDescent="0.25">
      <c r="A35" s="7" t="s">
        <v>100</v>
      </c>
      <c r="B35" s="7">
        <v>166</v>
      </c>
      <c r="C35" s="7" t="s">
        <v>41</v>
      </c>
      <c r="D35" s="11">
        <v>3</v>
      </c>
      <c r="E35" s="11"/>
      <c r="F35" s="11">
        <v>107.6</v>
      </c>
      <c r="G35" s="11"/>
      <c r="H35" s="11" t="s">
        <v>41</v>
      </c>
      <c r="I35" s="11">
        <v>322.8</v>
      </c>
      <c r="J35" s="7"/>
      <c r="K35" s="7" t="s">
        <v>97</v>
      </c>
    </row>
    <row r="36" spans="1:11" ht="15.75" x14ac:dyDescent="0.25">
      <c r="A36" s="7" t="s">
        <v>101</v>
      </c>
      <c r="B36" s="7">
        <v>113</v>
      </c>
      <c r="C36" s="7" t="s">
        <v>36</v>
      </c>
      <c r="D36" s="11">
        <v>1</v>
      </c>
      <c r="E36" s="11"/>
      <c r="F36" s="11">
        <v>55.56</v>
      </c>
      <c r="G36" s="11"/>
      <c r="H36" s="11" t="s">
        <v>36</v>
      </c>
      <c r="I36" s="11">
        <v>55.56</v>
      </c>
      <c r="J36" s="7"/>
      <c r="K36" s="7" t="s">
        <v>97</v>
      </c>
    </row>
    <row r="37" spans="1:11" ht="15.75" x14ac:dyDescent="0.25">
      <c r="A37" s="7" t="s">
        <v>102</v>
      </c>
      <c r="B37" s="7">
        <v>166</v>
      </c>
      <c r="C37" s="7" t="s">
        <v>41</v>
      </c>
      <c r="D37" s="11">
        <v>0.5</v>
      </c>
      <c r="E37" s="11"/>
      <c r="F37" s="11">
        <v>197.5</v>
      </c>
      <c r="G37" s="11"/>
      <c r="H37" s="11" t="s">
        <v>41</v>
      </c>
      <c r="I37" s="11">
        <v>98.75</v>
      </c>
      <c r="J37" s="7"/>
      <c r="K37" s="7" t="s">
        <v>97</v>
      </c>
    </row>
    <row r="38" spans="1:11" ht="15.75" x14ac:dyDescent="0.25">
      <c r="A38" s="7" t="s">
        <v>103</v>
      </c>
      <c r="B38" s="7">
        <v>796</v>
      </c>
      <c r="C38" s="7" t="s">
        <v>39</v>
      </c>
      <c r="D38" s="11">
        <v>1</v>
      </c>
      <c r="E38" s="11"/>
      <c r="F38" s="11">
        <v>50</v>
      </c>
      <c r="G38" s="11"/>
      <c r="H38" s="11" t="s">
        <v>39</v>
      </c>
      <c r="I38" s="11">
        <v>50</v>
      </c>
      <c r="J38" s="7"/>
      <c r="K38" s="7" t="s">
        <v>97</v>
      </c>
    </row>
    <row r="39" spans="1:11" ht="15.75" x14ac:dyDescent="0.25">
      <c r="A39" s="7" t="s">
        <v>104</v>
      </c>
      <c r="B39" s="7">
        <v>796</v>
      </c>
      <c r="C39" s="7" t="s">
        <v>39</v>
      </c>
      <c r="D39" s="11">
        <v>1</v>
      </c>
      <c r="E39" s="11"/>
      <c r="F39" s="11">
        <v>30</v>
      </c>
      <c r="G39" s="11"/>
      <c r="H39" s="11" t="s">
        <v>39</v>
      </c>
      <c r="I39" s="11">
        <v>30</v>
      </c>
      <c r="J39" s="7"/>
      <c r="K39" s="7" t="s">
        <v>97</v>
      </c>
    </row>
    <row r="40" spans="1:11" ht="15.75" x14ac:dyDescent="0.25">
      <c r="A40" s="7" t="s">
        <v>105</v>
      </c>
      <c r="B40" s="7">
        <v>796</v>
      </c>
      <c r="C40" s="7" t="s">
        <v>39</v>
      </c>
      <c r="D40" s="11">
        <v>1</v>
      </c>
      <c r="E40" s="11"/>
      <c r="F40" s="11">
        <v>35</v>
      </c>
      <c r="G40" s="11"/>
      <c r="H40" s="11" t="s">
        <v>39</v>
      </c>
      <c r="I40" s="11">
        <v>35</v>
      </c>
      <c r="J40" s="7"/>
      <c r="K40" s="7" t="s">
        <v>97</v>
      </c>
    </row>
    <row r="41" spans="1:11" ht="15.75" x14ac:dyDescent="0.25">
      <c r="A41" s="7" t="s">
        <v>106</v>
      </c>
      <c r="B41" s="7">
        <v>796</v>
      </c>
      <c r="C41" s="7" t="s">
        <v>39</v>
      </c>
      <c r="D41" s="11">
        <v>1</v>
      </c>
      <c r="E41" s="11"/>
      <c r="F41" s="11">
        <v>10</v>
      </c>
      <c r="G41" s="11"/>
      <c r="H41" s="11" t="s">
        <v>39</v>
      </c>
      <c r="I41" s="11">
        <v>10</v>
      </c>
      <c r="J41" s="7"/>
      <c r="K41" s="7" t="s">
        <v>97</v>
      </c>
    </row>
    <row r="42" spans="1:11" ht="15.75" x14ac:dyDescent="0.25">
      <c r="A42" s="7" t="s">
        <v>107</v>
      </c>
      <c r="B42" s="7">
        <v>796</v>
      </c>
      <c r="C42" s="7" t="s">
        <v>39</v>
      </c>
      <c r="D42" s="11">
        <v>1</v>
      </c>
      <c r="E42" s="11"/>
      <c r="F42" s="11">
        <v>75</v>
      </c>
      <c r="G42" s="11"/>
      <c r="H42" s="11" t="s">
        <v>39</v>
      </c>
      <c r="I42" s="11">
        <v>75</v>
      </c>
      <c r="J42" s="7"/>
      <c r="K42" s="7" t="s">
        <v>97</v>
      </c>
    </row>
    <row r="43" spans="1:11" ht="15.75" x14ac:dyDescent="0.25">
      <c r="A43" s="7" t="s">
        <v>108</v>
      </c>
      <c r="B43" s="7">
        <v>796</v>
      </c>
      <c r="C43" s="7" t="s">
        <v>39</v>
      </c>
      <c r="D43" s="11">
        <v>1</v>
      </c>
      <c r="E43" s="11"/>
      <c r="F43" s="11">
        <v>25</v>
      </c>
      <c r="G43" s="11"/>
      <c r="H43" s="11" t="s">
        <v>39</v>
      </c>
      <c r="I43" s="11">
        <v>25</v>
      </c>
      <c r="J43" s="7"/>
      <c r="K43" s="7" t="s">
        <v>97</v>
      </c>
    </row>
    <row r="44" spans="1:11" ht="15.75" x14ac:dyDescent="0.25">
      <c r="A44" s="7" t="s">
        <v>109</v>
      </c>
      <c r="B44" s="7">
        <v>796</v>
      </c>
      <c r="C44" s="7" t="s">
        <v>39</v>
      </c>
      <c r="D44" s="11">
        <v>1</v>
      </c>
      <c r="E44" s="11"/>
      <c r="F44" s="11">
        <v>20</v>
      </c>
      <c r="G44" s="11"/>
      <c r="H44" s="11" t="s">
        <v>39</v>
      </c>
      <c r="I44" s="11">
        <v>20</v>
      </c>
      <c r="J44" s="7"/>
      <c r="K44" s="7" t="s">
        <v>97</v>
      </c>
    </row>
    <row r="45" spans="1:11" ht="15.75" x14ac:dyDescent="0.25">
      <c r="A45" s="7" t="s">
        <v>79</v>
      </c>
      <c r="B45" s="7">
        <v>166</v>
      </c>
      <c r="C45" s="7" t="s">
        <v>41</v>
      </c>
      <c r="D45" s="11">
        <v>0.5</v>
      </c>
      <c r="E45" s="11"/>
      <c r="F45" s="11">
        <v>139.19999999999999</v>
      </c>
      <c r="G45" s="11"/>
      <c r="H45" s="11" t="s">
        <v>41</v>
      </c>
      <c r="I45" s="11">
        <v>69.599999999999994</v>
      </c>
      <c r="J45" s="7"/>
      <c r="K45" s="7" t="s">
        <v>80</v>
      </c>
    </row>
    <row r="46" spans="1:11" ht="15.75" x14ac:dyDescent="0.25">
      <c r="A46" s="7" t="s">
        <v>72</v>
      </c>
      <c r="B46" s="7">
        <v>166</v>
      </c>
      <c r="C46" s="7" t="s">
        <v>41</v>
      </c>
      <c r="D46" s="11">
        <v>1</v>
      </c>
      <c r="E46" s="11"/>
      <c r="F46" s="11">
        <v>160</v>
      </c>
      <c r="G46" s="11"/>
      <c r="H46" s="11" t="s">
        <v>41</v>
      </c>
      <c r="I46" s="11">
        <v>160</v>
      </c>
      <c r="J46" s="7"/>
      <c r="K46" s="7" t="s">
        <v>83</v>
      </c>
    </row>
    <row r="47" spans="1:11" ht="15.75" x14ac:dyDescent="0.25">
      <c r="A47" s="7" t="s">
        <v>96</v>
      </c>
      <c r="B47" s="7">
        <v>796</v>
      </c>
      <c r="C47" s="7" t="s">
        <v>39</v>
      </c>
      <c r="D47" s="11">
        <v>1</v>
      </c>
      <c r="E47" s="11"/>
      <c r="F47" s="11">
        <v>395</v>
      </c>
      <c r="G47" s="11"/>
      <c r="H47" s="11" t="s">
        <v>39</v>
      </c>
      <c r="I47" s="11">
        <v>395</v>
      </c>
      <c r="J47" s="7"/>
      <c r="K47" s="7" t="s">
        <v>110</v>
      </c>
    </row>
    <row r="48" spans="1:11" ht="15.75" x14ac:dyDescent="0.25">
      <c r="A48" s="7" t="s">
        <v>111</v>
      </c>
      <c r="B48" s="7">
        <v>796</v>
      </c>
      <c r="C48" s="7" t="s">
        <v>39</v>
      </c>
      <c r="D48" s="11">
        <v>1</v>
      </c>
      <c r="E48" s="11"/>
      <c r="F48" s="11">
        <v>17.28</v>
      </c>
      <c r="G48" s="11"/>
      <c r="H48" s="11" t="s">
        <v>39</v>
      </c>
      <c r="I48" s="11">
        <v>17.28</v>
      </c>
      <c r="J48" s="7"/>
      <c r="K48" s="7" t="s">
        <v>110</v>
      </c>
    </row>
    <row r="49" spans="1:11" ht="15.75" x14ac:dyDescent="0.25">
      <c r="A49" s="7" t="s">
        <v>112</v>
      </c>
      <c r="B49" s="7">
        <v>796</v>
      </c>
      <c r="C49" s="7" t="s">
        <v>39</v>
      </c>
      <c r="D49" s="11">
        <v>1</v>
      </c>
      <c r="E49" s="11"/>
      <c r="F49" s="11">
        <v>11.14</v>
      </c>
      <c r="G49" s="11"/>
      <c r="H49" s="11" t="s">
        <v>39</v>
      </c>
      <c r="I49" s="11">
        <v>11.14</v>
      </c>
      <c r="J49" s="7"/>
      <c r="K49" s="7" t="s">
        <v>110</v>
      </c>
    </row>
    <row r="50" spans="1:11" ht="15.75" x14ac:dyDescent="0.25">
      <c r="A50" s="7" t="s">
        <v>102</v>
      </c>
      <c r="B50" s="7">
        <v>166</v>
      </c>
      <c r="C50" s="7" t="s">
        <v>41</v>
      </c>
      <c r="D50" s="11">
        <v>1</v>
      </c>
      <c r="E50" s="11"/>
      <c r="F50" s="11">
        <v>151.19999999999999</v>
      </c>
      <c r="G50" s="11"/>
      <c r="H50" s="11" t="s">
        <v>41</v>
      </c>
      <c r="I50" s="11">
        <v>151.19999999999999</v>
      </c>
      <c r="J50" s="7"/>
      <c r="K50" s="7" t="s">
        <v>110</v>
      </c>
    </row>
    <row r="51" spans="1:11" ht="15.75" x14ac:dyDescent="0.25">
      <c r="A51" s="7" t="s">
        <v>113</v>
      </c>
      <c r="B51" s="7">
        <v>166</v>
      </c>
      <c r="C51" s="7" t="s">
        <v>41</v>
      </c>
      <c r="D51" s="11">
        <v>0.5</v>
      </c>
      <c r="E51" s="11"/>
      <c r="F51" s="11">
        <v>137.13999999999999</v>
      </c>
      <c r="G51" s="11"/>
      <c r="H51" s="11" t="s">
        <v>41</v>
      </c>
      <c r="I51" s="11">
        <v>68.569999999999993</v>
      </c>
      <c r="J51" s="7"/>
      <c r="K51" s="7" t="s">
        <v>110</v>
      </c>
    </row>
    <row r="52" spans="1:11" ht="15.75" x14ac:dyDescent="0.25">
      <c r="A52" s="7" t="s">
        <v>114</v>
      </c>
      <c r="B52" s="7">
        <v>6</v>
      </c>
      <c r="C52" s="7" t="s">
        <v>67</v>
      </c>
      <c r="D52" s="11">
        <v>70</v>
      </c>
      <c r="E52" s="11"/>
      <c r="F52" s="11">
        <v>117</v>
      </c>
      <c r="G52" s="11"/>
      <c r="H52" s="11" t="s">
        <v>67</v>
      </c>
      <c r="I52" s="11" t="s">
        <v>115</v>
      </c>
      <c r="J52" s="7"/>
      <c r="K52" s="7" t="s">
        <v>28</v>
      </c>
    </row>
    <row r="53" spans="1:11" ht="15.75" x14ac:dyDescent="0.25">
      <c r="A53" s="7" t="s">
        <v>116</v>
      </c>
      <c r="B53" s="7"/>
      <c r="C53" s="7" t="s">
        <v>117</v>
      </c>
      <c r="D53" s="11">
        <v>2</v>
      </c>
      <c r="E53" s="11"/>
      <c r="F53" s="11">
        <v>73.89</v>
      </c>
      <c r="G53" s="11"/>
      <c r="H53" s="11" t="s">
        <v>117</v>
      </c>
      <c r="I53" s="11">
        <v>147.78</v>
      </c>
      <c r="J53" s="7"/>
      <c r="K53" s="7" t="s">
        <v>28</v>
      </c>
    </row>
    <row r="54" spans="1:11" ht="15.75" x14ac:dyDescent="0.25">
      <c r="A54" s="7" t="s">
        <v>118</v>
      </c>
      <c r="B54" s="7"/>
      <c r="C54" s="7" t="s">
        <v>117</v>
      </c>
      <c r="D54" s="11">
        <v>10</v>
      </c>
      <c r="E54" s="11"/>
      <c r="F54" s="11">
        <v>22.9</v>
      </c>
      <c r="G54" s="11"/>
      <c r="H54" s="11" t="s">
        <v>117</v>
      </c>
      <c r="I54" s="11">
        <v>229</v>
      </c>
      <c r="J54" s="7"/>
      <c r="K54" s="7" t="s">
        <v>28</v>
      </c>
    </row>
    <row r="55" spans="1:11" ht="15.75" x14ac:dyDescent="0.25">
      <c r="A55" s="7" t="s">
        <v>72</v>
      </c>
      <c r="B55" s="7">
        <v>166</v>
      </c>
      <c r="C55" s="7" t="s">
        <v>41</v>
      </c>
      <c r="D55" s="11">
        <v>1</v>
      </c>
      <c r="E55" s="11"/>
      <c r="F55" s="11">
        <v>160</v>
      </c>
      <c r="G55" s="11"/>
      <c r="H55" s="11" t="s">
        <v>41</v>
      </c>
      <c r="I55" s="11">
        <v>160</v>
      </c>
      <c r="J55" s="7"/>
      <c r="K55" s="7" t="s">
        <v>83</v>
      </c>
    </row>
    <row r="56" spans="1:11" ht="15.75" x14ac:dyDescent="0.25">
      <c r="A56" s="7" t="s">
        <v>54</v>
      </c>
      <c r="B56" s="7">
        <v>796</v>
      </c>
      <c r="C56" s="7" t="s">
        <v>39</v>
      </c>
      <c r="D56" s="11">
        <v>4</v>
      </c>
      <c r="E56" s="11"/>
      <c r="F56" s="11">
        <v>55</v>
      </c>
      <c r="G56" s="11"/>
      <c r="H56" s="11" t="s">
        <v>39</v>
      </c>
      <c r="I56" s="11">
        <v>220</v>
      </c>
      <c r="J56" s="7"/>
      <c r="K56" s="7" t="s">
        <v>119</v>
      </c>
    </row>
    <row r="57" spans="1:11" ht="15.75" x14ac:dyDescent="0.25">
      <c r="A57" s="7" t="s">
        <v>120</v>
      </c>
      <c r="B57" s="7">
        <v>796</v>
      </c>
      <c r="C57" s="7" t="s">
        <v>39</v>
      </c>
      <c r="D57" s="11">
        <v>2</v>
      </c>
      <c r="E57" s="11"/>
      <c r="F57" s="11">
        <v>20</v>
      </c>
      <c r="G57" s="11"/>
      <c r="H57" s="11" t="s">
        <v>39</v>
      </c>
      <c r="I57" s="11">
        <v>40</v>
      </c>
      <c r="J57" s="7"/>
      <c r="K57" s="7" t="s">
        <v>119</v>
      </c>
    </row>
    <row r="58" spans="1:11" ht="15.75" x14ac:dyDescent="0.25">
      <c r="A58" s="7" t="s">
        <v>121</v>
      </c>
      <c r="B58" s="7">
        <v>796</v>
      </c>
      <c r="C58" s="7" t="s">
        <v>39</v>
      </c>
      <c r="D58" s="11">
        <v>1</v>
      </c>
      <c r="E58" s="11"/>
      <c r="F58" s="11">
        <v>45</v>
      </c>
      <c r="G58" s="11"/>
      <c r="H58" s="11" t="s">
        <v>39</v>
      </c>
      <c r="I58" s="11">
        <v>45</v>
      </c>
      <c r="J58" s="7"/>
      <c r="K58" s="7" t="s">
        <v>119</v>
      </c>
    </row>
    <row r="59" spans="1:11" ht="15.75" x14ac:dyDescent="0.25">
      <c r="A59" s="7" t="s">
        <v>122</v>
      </c>
      <c r="B59" s="7">
        <v>796</v>
      </c>
      <c r="C59" s="7" t="s">
        <v>39</v>
      </c>
      <c r="D59" s="11">
        <v>1</v>
      </c>
      <c r="E59" s="11"/>
      <c r="F59" s="11">
        <v>70</v>
      </c>
      <c r="G59" s="11"/>
      <c r="H59" s="11" t="s">
        <v>39</v>
      </c>
      <c r="I59" s="11">
        <v>70</v>
      </c>
      <c r="J59" s="7"/>
      <c r="K59" s="7" t="s">
        <v>119</v>
      </c>
    </row>
    <row r="60" spans="1:11" ht="15.75" x14ac:dyDescent="0.25">
      <c r="A60" s="7" t="s">
        <v>123</v>
      </c>
      <c r="B60" s="7">
        <v>796</v>
      </c>
      <c r="C60" s="7" t="s">
        <v>39</v>
      </c>
      <c r="D60" s="11">
        <v>2</v>
      </c>
      <c r="E60" s="11"/>
      <c r="F60" s="11">
        <v>125</v>
      </c>
      <c r="G60" s="11"/>
      <c r="H60" s="11" t="s">
        <v>39</v>
      </c>
      <c r="I60" s="11">
        <v>250</v>
      </c>
      <c r="J60" s="7"/>
      <c r="K60" s="7" t="s">
        <v>119</v>
      </c>
    </row>
    <row r="61" spans="1:11" ht="15.75" x14ac:dyDescent="0.25">
      <c r="A61" s="7" t="s">
        <v>124</v>
      </c>
      <c r="B61" s="7">
        <v>796</v>
      </c>
      <c r="C61" s="7" t="s">
        <v>39</v>
      </c>
      <c r="D61" s="11">
        <v>1</v>
      </c>
      <c r="E61" s="11"/>
      <c r="F61" s="11">
        <v>98</v>
      </c>
      <c r="G61" s="11"/>
      <c r="H61" s="11" t="s">
        <v>39</v>
      </c>
      <c r="I61" s="11">
        <v>98</v>
      </c>
      <c r="J61" s="7"/>
      <c r="K61" s="7" t="s">
        <v>119</v>
      </c>
    </row>
    <row r="62" spans="1:11" ht="15.75" x14ac:dyDescent="0.25">
      <c r="A62" s="7" t="s">
        <v>88</v>
      </c>
      <c r="B62" s="7">
        <v>796</v>
      </c>
      <c r="C62" s="7" t="s">
        <v>39</v>
      </c>
      <c r="D62" s="11">
        <v>2</v>
      </c>
      <c r="E62" s="11"/>
      <c r="F62" s="11">
        <v>28</v>
      </c>
      <c r="G62" s="11"/>
      <c r="H62" s="11" t="s">
        <v>39</v>
      </c>
      <c r="I62" s="11">
        <v>56</v>
      </c>
      <c r="J62" s="7"/>
      <c r="K62" s="7" t="s">
        <v>89</v>
      </c>
    </row>
    <row r="63" spans="1:11" ht="15.75" x14ac:dyDescent="0.25">
      <c r="A63" s="7" t="s">
        <v>125</v>
      </c>
      <c r="B63" s="7">
        <v>796</v>
      </c>
      <c r="C63" s="7" t="s">
        <v>39</v>
      </c>
      <c r="D63" s="11">
        <v>1</v>
      </c>
      <c r="E63" s="11"/>
      <c r="F63" s="11" t="s">
        <v>126</v>
      </c>
      <c r="G63" s="11"/>
      <c r="H63" s="11" t="s">
        <v>39</v>
      </c>
      <c r="I63" s="11" t="s">
        <v>126</v>
      </c>
      <c r="J63" s="7"/>
      <c r="K63" s="7" t="s">
        <v>127</v>
      </c>
    </row>
    <row r="64" spans="1:11" ht="15.75" x14ac:dyDescent="0.25">
      <c r="A64" s="7" t="s">
        <v>40</v>
      </c>
      <c r="B64" s="7">
        <v>166</v>
      </c>
      <c r="C64" s="7" t="s">
        <v>41</v>
      </c>
      <c r="D64" s="11">
        <v>50</v>
      </c>
      <c r="E64" s="11"/>
      <c r="F64" s="11">
        <v>6.9</v>
      </c>
      <c r="G64" s="11"/>
      <c r="H64" s="11" t="s">
        <v>41</v>
      </c>
      <c r="I64" s="11">
        <v>345</v>
      </c>
      <c r="J64" s="7"/>
      <c r="K64" s="7" t="s">
        <v>33</v>
      </c>
    </row>
    <row r="65" spans="1:11" ht="15.75" x14ac:dyDescent="0.25">
      <c r="A65" s="7" t="s">
        <v>128</v>
      </c>
      <c r="B65" s="7">
        <v>796</v>
      </c>
      <c r="C65" s="7" t="s">
        <v>39</v>
      </c>
      <c r="D65" s="11">
        <v>1</v>
      </c>
      <c r="E65" s="11"/>
      <c r="F65" s="11">
        <v>95</v>
      </c>
      <c r="G65" s="11"/>
      <c r="H65" s="11" t="s">
        <v>39</v>
      </c>
      <c r="I65" s="11">
        <v>95</v>
      </c>
      <c r="J65" s="7"/>
      <c r="K65" s="7" t="s">
        <v>1</v>
      </c>
    </row>
    <row r="66" spans="1:11" ht="15.75" x14ac:dyDescent="0.25">
      <c r="A66" s="7" t="s">
        <v>129</v>
      </c>
      <c r="B66" s="7">
        <v>796</v>
      </c>
      <c r="C66" s="7" t="s">
        <v>39</v>
      </c>
      <c r="D66" s="11">
        <v>1</v>
      </c>
      <c r="E66" s="11"/>
      <c r="F66" s="11">
        <v>130</v>
      </c>
      <c r="G66" s="11"/>
      <c r="H66" s="11" t="s">
        <v>39</v>
      </c>
      <c r="I66" s="11">
        <v>130</v>
      </c>
      <c r="J66" s="7"/>
      <c r="K66" s="7" t="s">
        <v>1</v>
      </c>
    </row>
    <row r="67" spans="1:11" ht="15.75" x14ac:dyDescent="0.25">
      <c r="A67" s="7" t="s">
        <v>84</v>
      </c>
      <c r="B67" s="7">
        <v>796</v>
      </c>
      <c r="C67" s="7" t="s">
        <v>39</v>
      </c>
      <c r="D67" s="11">
        <v>3</v>
      </c>
      <c r="E67" s="11"/>
      <c r="F67" s="11">
        <v>25</v>
      </c>
      <c r="G67" s="11"/>
      <c r="H67" s="11" t="s">
        <v>39</v>
      </c>
      <c r="I67" s="11">
        <v>75</v>
      </c>
      <c r="J67" s="7"/>
      <c r="K67" s="7" t="s">
        <v>1</v>
      </c>
    </row>
    <row r="68" spans="1:11" ht="15.75" x14ac:dyDescent="0.25">
      <c r="A68" s="7" t="s">
        <v>114</v>
      </c>
      <c r="B68" s="7">
        <v>6</v>
      </c>
      <c r="C68" s="7" t="s">
        <v>67</v>
      </c>
      <c r="D68" s="11">
        <v>20</v>
      </c>
      <c r="E68" s="11"/>
      <c r="F68" s="11">
        <v>117</v>
      </c>
      <c r="G68" s="11"/>
      <c r="H68" s="11" t="s">
        <v>67</v>
      </c>
      <c r="I68" s="11" t="s">
        <v>130</v>
      </c>
      <c r="J68" s="7"/>
      <c r="K68" s="7" t="s">
        <v>28</v>
      </c>
    </row>
    <row r="69" spans="1:11" ht="15.75" x14ac:dyDescent="0.25">
      <c r="A69" s="7" t="s">
        <v>116</v>
      </c>
      <c r="B69" s="7"/>
      <c r="C69" s="7" t="s">
        <v>117</v>
      </c>
      <c r="D69" s="11">
        <v>2</v>
      </c>
      <c r="E69" s="11"/>
      <c r="F69" s="11">
        <v>70</v>
      </c>
      <c r="G69" s="11"/>
      <c r="H69" s="11" t="s">
        <v>117</v>
      </c>
      <c r="I69" s="11">
        <v>140</v>
      </c>
      <c r="J69" s="7"/>
      <c r="K69" s="7" t="s">
        <v>28</v>
      </c>
    </row>
    <row r="70" spans="1:11" ht="15.75" x14ac:dyDescent="0.25">
      <c r="A70" s="7" t="s">
        <v>131</v>
      </c>
      <c r="B70" s="7">
        <v>166</v>
      </c>
      <c r="C70" s="7" t="s">
        <v>41</v>
      </c>
      <c r="D70" s="11">
        <v>2</v>
      </c>
      <c r="E70" s="11"/>
      <c r="F70" s="11">
        <v>70</v>
      </c>
      <c r="G70" s="11"/>
      <c r="H70" s="11" t="s">
        <v>41</v>
      </c>
      <c r="I70" s="11">
        <v>140</v>
      </c>
      <c r="J70" s="7"/>
      <c r="K70" s="7" t="s">
        <v>28</v>
      </c>
    </row>
    <row r="71" spans="1:11" ht="15.75" x14ac:dyDescent="0.25">
      <c r="A71" s="7" t="s">
        <v>118</v>
      </c>
      <c r="B71" s="7"/>
      <c r="C71" s="7" t="s">
        <v>117</v>
      </c>
      <c r="D71" s="11">
        <v>10</v>
      </c>
      <c r="E71" s="11"/>
      <c r="F71" s="11">
        <v>24.4</v>
      </c>
      <c r="G71" s="11"/>
      <c r="H71" s="11" t="s">
        <v>117</v>
      </c>
      <c r="I71" s="11">
        <v>244</v>
      </c>
      <c r="J71" s="7"/>
      <c r="K71" s="7" t="s">
        <v>28</v>
      </c>
    </row>
    <row r="72" spans="1:11" ht="15.75" x14ac:dyDescent="0.25">
      <c r="A72" s="7" t="s">
        <v>79</v>
      </c>
      <c r="B72" s="7">
        <v>166</v>
      </c>
      <c r="C72" s="7" t="s">
        <v>41</v>
      </c>
      <c r="D72" s="11">
        <v>0.5</v>
      </c>
      <c r="E72" s="11"/>
      <c r="F72" s="11">
        <v>139.19999999999999</v>
      </c>
      <c r="G72" s="11"/>
      <c r="H72" s="11" t="s">
        <v>41</v>
      </c>
      <c r="I72" s="11">
        <v>69.599999999999994</v>
      </c>
      <c r="J72" s="7"/>
      <c r="K72" s="7" t="s">
        <v>132</v>
      </c>
    </row>
    <row r="73" spans="1:11" ht="15.75" x14ac:dyDescent="0.25">
      <c r="A73" s="7" t="s">
        <v>133</v>
      </c>
      <c r="B73" s="7">
        <v>6</v>
      </c>
      <c r="C73" s="7" t="s">
        <v>67</v>
      </c>
      <c r="D73" s="11">
        <v>2</v>
      </c>
      <c r="E73" s="11"/>
      <c r="F73" s="11">
        <v>270.83</v>
      </c>
      <c r="G73" s="11"/>
      <c r="H73" s="11" t="s">
        <v>67</v>
      </c>
      <c r="I73" s="11">
        <v>541.66</v>
      </c>
      <c r="J73" s="7"/>
      <c r="K73" s="7" t="s">
        <v>5</v>
      </c>
    </row>
    <row r="74" spans="1:11" ht="15.75" x14ac:dyDescent="0.25">
      <c r="A74" s="7" t="s">
        <v>134</v>
      </c>
      <c r="B74" s="7">
        <v>796</v>
      </c>
      <c r="C74" s="7" t="s">
        <v>39</v>
      </c>
      <c r="D74" s="11">
        <v>50</v>
      </c>
      <c r="E74" s="11"/>
      <c r="F74" s="11">
        <v>0.5</v>
      </c>
      <c r="G74" s="11"/>
      <c r="H74" s="11" t="s">
        <v>39</v>
      </c>
      <c r="I74" s="11">
        <v>25</v>
      </c>
      <c r="J74" s="7"/>
      <c r="K74" s="7" t="s">
        <v>5</v>
      </c>
    </row>
    <row r="75" spans="1:11" ht="15.75" x14ac:dyDescent="0.25">
      <c r="A75" s="7" t="s">
        <v>84</v>
      </c>
      <c r="B75" s="7">
        <v>796</v>
      </c>
      <c r="C75" s="7" t="s">
        <v>39</v>
      </c>
      <c r="D75" s="11">
        <v>5</v>
      </c>
      <c r="E75" s="11"/>
      <c r="F75" s="11">
        <v>25</v>
      </c>
      <c r="G75" s="11"/>
      <c r="H75" s="11" t="s">
        <v>39</v>
      </c>
      <c r="I75" s="11">
        <v>125</v>
      </c>
      <c r="J75" s="7"/>
      <c r="K75" s="7" t="s">
        <v>135</v>
      </c>
    </row>
    <row r="76" spans="1:11" ht="15.75" x14ac:dyDescent="0.25">
      <c r="A76" s="7" t="s">
        <v>136</v>
      </c>
      <c r="B76" s="7">
        <v>796</v>
      </c>
      <c r="C76" s="7" t="s">
        <v>39</v>
      </c>
      <c r="D76" s="11">
        <v>2</v>
      </c>
      <c r="E76" s="11"/>
      <c r="F76" s="11">
        <v>6.86</v>
      </c>
      <c r="G76" s="11"/>
      <c r="H76" s="11" t="s">
        <v>39</v>
      </c>
      <c r="I76" s="11">
        <v>13.72</v>
      </c>
      <c r="J76" s="7"/>
      <c r="K76" s="7" t="s">
        <v>135</v>
      </c>
    </row>
    <row r="77" spans="1:11" ht="15.75" x14ac:dyDescent="0.25">
      <c r="A77" s="7" t="s">
        <v>137</v>
      </c>
      <c r="B77" s="7">
        <v>796</v>
      </c>
      <c r="C77" s="7" t="s">
        <v>39</v>
      </c>
      <c r="D77" s="11">
        <v>2</v>
      </c>
      <c r="E77" s="11"/>
      <c r="F77" s="11">
        <v>45</v>
      </c>
      <c r="G77" s="11"/>
      <c r="H77" s="11" t="s">
        <v>39</v>
      </c>
      <c r="I77" s="11">
        <v>90</v>
      </c>
      <c r="J77" s="7"/>
      <c r="K77" s="7" t="s">
        <v>135</v>
      </c>
    </row>
    <row r="78" spans="1:11" ht="15.75" x14ac:dyDescent="0.25">
      <c r="A78" s="7" t="s">
        <v>138</v>
      </c>
      <c r="B78" s="7">
        <v>796</v>
      </c>
      <c r="C78" s="7" t="s">
        <v>39</v>
      </c>
      <c r="D78" s="11">
        <v>2</v>
      </c>
      <c r="E78" s="11"/>
      <c r="F78" s="11">
        <v>280</v>
      </c>
      <c r="G78" s="11"/>
      <c r="H78" s="11" t="s">
        <v>39</v>
      </c>
      <c r="I78" s="11">
        <v>560</v>
      </c>
      <c r="J78" s="7"/>
      <c r="K78" s="7" t="s">
        <v>135</v>
      </c>
    </row>
    <row r="79" spans="1:11" ht="15.75" x14ac:dyDescent="0.25">
      <c r="A79" s="7" t="s">
        <v>139</v>
      </c>
      <c r="B79" s="7">
        <v>796</v>
      </c>
      <c r="C79" s="7" t="s">
        <v>39</v>
      </c>
      <c r="D79" s="11">
        <v>2</v>
      </c>
      <c r="E79" s="11"/>
      <c r="F79" s="11">
        <v>40</v>
      </c>
      <c r="G79" s="11"/>
      <c r="H79" s="11" t="s">
        <v>39</v>
      </c>
      <c r="I79" s="11">
        <v>80</v>
      </c>
      <c r="J79" s="7"/>
      <c r="K79" s="7" t="s">
        <v>135</v>
      </c>
    </row>
    <row r="80" spans="1:11" ht="15.75" x14ac:dyDescent="0.25">
      <c r="A80" s="7" t="s">
        <v>100</v>
      </c>
      <c r="B80" s="7">
        <v>166</v>
      </c>
      <c r="C80" s="7" t="s">
        <v>41</v>
      </c>
      <c r="D80" s="11">
        <v>5</v>
      </c>
      <c r="E80" s="11"/>
      <c r="F80" s="11">
        <v>113.33</v>
      </c>
      <c r="G80" s="11"/>
      <c r="H80" s="11" t="s">
        <v>41</v>
      </c>
      <c r="I80" s="11">
        <v>566.65</v>
      </c>
      <c r="J80" s="7"/>
      <c r="K80" s="7" t="s">
        <v>135</v>
      </c>
    </row>
    <row r="81" spans="1:11" ht="15.75" x14ac:dyDescent="0.25">
      <c r="A81" s="7" t="s">
        <v>140</v>
      </c>
      <c r="B81" s="7">
        <v>796</v>
      </c>
      <c r="C81" s="7" t="s">
        <v>39</v>
      </c>
      <c r="D81" s="11">
        <v>0.4</v>
      </c>
      <c r="E81" s="11"/>
      <c r="F81" s="11">
        <v>350</v>
      </c>
      <c r="G81" s="11"/>
      <c r="H81" s="11" t="s">
        <v>39</v>
      </c>
      <c r="I81" s="11">
        <v>140</v>
      </c>
      <c r="J81" s="7"/>
      <c r="K81" s="7" t="s">
        <v>135</v>
      </c>
    </row>
    <row r="82" spans="1:11" ht="15.75" x14ac:dyDescent="0.25">
      <c r="A82" s="7" t="s">
        <v>137</v>
      </c>
      <c r="B82" s="7">
        <v>796</v>
      </c>
      <c r="C82" s="7" t="s">
        <v>39</v>
      </c>
      <c r="D82" s="11">
        <v>1</v>
      </c>
      <c r="E82" s="11"/>
      <c r="F82" s="11">
        <v>45</v>
      </c>
      <c r="G82" s="11"/>
      <c r="H82" s="11" t="s">
        <v>39</v>
      </c>
      <c r="I82" s="11">
        <v>45</v>
      </c>
      <c r="J82" s="7"/>
      <c r="K82" s="7" t="s">
        <v>26</v>
      </c>
    </row>
    <row r="83" spans="1:11" ht="15.75" x14ac:dyDescent="0.25">
      <c r="A83" s="7" t="s">
        <v>141</v>
      </c>
      <c r="B83" s="7">
        <v>796</v>
      </c>
      <c r="C83" s="7" t="s">
        <v>39</v>
      </c>
      <c r="D83" s="11">
        <v>3</v>
      </c>
      <c r="E83" s="11"/>
      <c r="F83" s="11">
        <v>71.67</v>
      </c>
      <c r="G83" s="11"/>
      <c r="H83" s="11" t="s">
        <v>39</v>
      </c>
      <c r="I83" s="11">
        <v>215.01</v>
      </c>
      <c r="J83" s="7"/>
      <c r="K83" s="7" t="s">
        <v>26</v>
      </c>
    </row>
    <row r="84" spans="1:11" ht="15.75" x14ac:dyDescent="0.25">
      <c r="A84" s="7" t="s">
        <v>63</v>
      </c>
      <c r="B84" s="7">
        <v>796</v>
      </c>
      <c r="C84" s="7" t="s">
        <v>39</v>
      </c>
      <c r="D84" s="11">
        <v>1</v>
      </c>
      <c r="E84" s="11"/>
      <c r="F84" s="11">
        <v>150</v>
      </c>
      <c r="G84" s="11"/>
      <c r="H84" s="11" t="s">
        <v>39</v>
      </c>
      <c r="I84" s="11">
        <v>150</v>
      </c>
      <c r="J84" s="7"/>
      <c r="K84" s="7" t="s">
        <v>26</v>
      </c>
    </row>
    <row r="85" spans="1:11" ht="15.75" x14ac:dyDescent="0.25">
      <c r="A85" s="7" t="s">
        <v>142</v>
      </c>
      <c r="B85" s="7">
        <v>796</v>
      </c>
      <c r="C85" s="7" t="s">
        <v>39</v>
      </c>
      <c r="D85" s="11">
        <v>1</v>
      </c>
      <c r="E85" s="11"/>
      <c r="F85" s="11">
        <v>170</v>
      </c>
      <c r="G85" s="11"/>
      <c r="H85" s="11" t="s">
        <v>39</v>
      </c>
      <c r="I85" s="11">
        <v>170</v>
      </c>
      <c r="J85" s="7"/>
      <c r="K85" s="7" t="s">
        <v>26</v>
      </c>
    </row>
    <row r="86" spans="1:11" ht="15.75" x14ac:dyDescent="0.25">
      <c r="A86" s="7" t="s">
        <v>96</v>
      </c>
      <c r="B86" s="7">
        <v>796</v>
      </c>
      <c r="C86" s="7" t="s">
        <v>39</v>
      </c>
      <c r="D86" s="11">
        <v>1</v>
      </c>
      <c r="E86" s="11"/>
      <c r="F86" s="11">
        <v>440</v>
      </c>
      <c r="G86" s="11"/>
      <c r="H86" s="11" t="s">
        <v>39</v>
      </c>
      <c r="I86" s="11">
        <v>440</v>
      </c>
      <c r="J86" s="7"/>
      <c r="K86" s="7" t="s">
        <v>26</v>
      </c>
    </row>
    <row r="87" spans="1:11" ht="15.75" x14ac:dyDescent="0.25">
      <c r="A87" s="7" t="s">
        <v>143</v>
      </c>
      <c r="B87" s="7">
        <v>796</v>
      </c>
      <c r="C87" s="7" t="s">
        <v>39</v>
      </c>
      <c r="D87" s="11">
        <v>1</v>
      </c>
      <c r="E87" s="11"/>
      <c r="F87" s="11">
        <v>134.06</v>
      </c>
      <c r="G87" s="11"/>
      <c r="H87" s="11" t="s">
        <v>39</v>
      </c>
      <c r="I87" s="11">
        <v>134.06</v>
      </c>
      <c r="J87" s="7"/>
      <c r="K87" s="7" t="s">
        <v>26</v>
      </c>
    </row>
    <row r="88" spans="1:11" ht="15.75" x14ac:dyDescent="0.25">
      <c r="A88" s="7" t="s">
        <v>61</v>
      </c>
      <c r="B88" s="7">
        <v>796</v>
      </c>
      <c r="C88" s="7" t="s">
        <v>39</v>
      </c>
      <c r="D88" s="11">
        <v>1</v>
      </c>
      <c r="E88" s="11"/>
      <c r="F88" s="11">
        <v>20</v>
      </c>
      <c r="G88" s="11"/>
      <c r="H88" s="11" t="s">
        <v>39</v>
      </c>
      <c r="I88" s="11">
        <v>20</v>
      </c>
      <c r="J88" s="7"/>
      <c r="K88" s="7" t="s">
        <v>26</v>
      </c>
    </row>
    <row r="89" spans="1:11" ht="15.75" x14ac:dyDescent="0.25">
      <c r="A89" s="7" t="s">
        <v>144</v>
      </c>
      <c r="B89" s="7">
        <v>715</v>
      </c>
      <c r="C89" s="7" t="s">
        <v>145</v>
      </c>
      <c r="D89" s="11">
        <v>1</v>
      </c>
      <c r="E89" s="11"/>
      <c r="F89" s="11">
        <v>30</v>
      </c>
      <c r="G89" s="11"/>
      <c r="H89" s="11" t="s">
        <v>145</v>
      </c>
      <c r="I89" s="11">
        <v>30</v>
      </c>
      <c r="J89" s="7"/>
      <c r="K89" s="7" t="s">
        <v>26</v>
      </c>
    </row>
    <row r="90" spans="1:11" ht="15.75" x14ac:dyDescent="0.25">
      <c r="A90" s="7" t="s">
        <v>40</v>
      </c>
      <c r="B90" s="7">
        <v>166</v>
      </c>
      <c r="C90" s="7" t="s">
        <v>41</v>
      </c>
      <c r="D90" s="11">
        <v>50</v>
      </c>
      <c r="E90" s="11"/>
      <c r="F90" s="11">
        <v>7</v>
      </c>
      <c r="G90" s="11"/>
      <c r="H90" s="11" t="s">
        <v>41</v>
      </c>
      <c r="I90" s="11">
        <v>350</v>
      </c>
      <c r="J90" s="7"/>
      <c r="K90" s="7" t="s">
        <v>146</v>
      </c>
    </row>
    <row r="91" spans="1:11" ht="15.75" x14ac:dyDescent="0.25">
      <c r="A91" s="7" t="s">
        <v>147</v>
      </c>
      <c r="B91" s="7">
        <v>796</v>
      </c>
      <c r="C91" s="7" t="s">
        <v>39</v>
      </c>
      <c r="D91" s="11">
        <v>1</v>
      </c>
      <c r="E91" s="11"/>
      <c r="F91" s="11">
        <v>86</v>
      </c>
      <c r="G91" s="11"/>
      <c r="H91" s="11" t="s">
        <v>39</v>
      </c>
      <c r="I91" s="11">
        <v>86</v>
      </c>
      <c r="J91" s="7"/>
      <c r="K91" s="7" t="s">
        <v>148</v>
      </c>
    </row>
  </sheetData>
  <mergeCells count="2">
    <mergeCell ref="A26:K26"/>
    <mergeCell ref="A1:K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H4" sqref="H4"/>
    </sheetView>
  </sheetViews>
  <sheetFormatPr defaultRowHeight="15" x14ac:dyDescent="0.25"/>
  <cols>
    <col min="1" max="1" width="38.5703125" customWidth="1"/>
    <col min="2" max="2" width="9.140625" hidden="1" customWidth="1"/>
    <col min="3" max="3" width="7.7109375" hidden="1" customWidth="1"/>
    <col min="4" max="4" width="12.85546875" customWidth="1"/>
    <col min="5" max="7" width="9.140625" hidden="1" customWidth="1"/>
    <col min="8" max="8" width="8.5703125" customWidth="1"/>
    <col min="10" max="10" width="9.140625" hidden="1" customWidth="1"/>
    <col min="11" max="11" width="43.28515625" customWidth="1"/>
  </cols>
  <sheetData>
    <row r="1" spans="1:11" ht="21.75" customHeight="1" x14ac:dyDescent="0.25">
      <c r="A1" s="28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3.5" customHeight="1" x14ac:dyDescent="0.25">
      <c r="A2" s="14" t="s">
        <v>175</v>
      </c>
      <c r="B2" s="14"/>
      <c r="C2" s="14"/>
      <c r="D2" s="14">
        <v>2473.1</v>
      </c>
      <c r="E2" s="14"/>
      <c r="F2" s="14"/>
      <c r="G2" s="14"/>
      <c r="H2" s="14"/>
      <c r="I2" s="14"/>
      <c r="J2" s="14"/>
      <c r="K2" s="14"/>
    </row>
    <row r="3" spans="1:11" ht="18.75" customHeight="1" x14ac:dyDescent="0.25">
      <c r="A3" s="14" t="s">
        <v>176</v>
      </c>
      <c r="B3" s="14"/>
      <c r="C3" s="14"/>
      <c r="D3" s="14">
        <v>13.52</v>
      </c>
      <c r="E3" s="14"/>
      <c r="F3" s="14"/>
      <c r="G3" s="14"/>
      <c r="H3" s="14"/>
      <c r="I3" s="14"/>
      <c r="J3" s="14"/>
      <c r="K3" s="14"/>
    </row>
    <row r="4" spans="1:11" ht="19.5" customHeight="1" x14ac:dyDescent="0.25">
      <c r="A4" s="14" t="s">
        <v>177</v>
      </c>
      <c r="B4" s="14"/>
      <c r="C4" s="14"/>
      <c r="D4" s="19">
        <f>D2*D3*12/100*95</f>
        <v>381173.95679999993</v>
      </c>
      <c r="E4" s="14"/>
      <c r="F4" s="14"/>
      <c r="G4" s="14"/>
      <c r="H4" s="14" t="s">
        <v>203</v>
      </c>
      <c r="I4" s="14"/>
      <c r="J4" s="14"/>
      <c r="K4" s="14"/>
    </row>
    <row r="5" spans="1:11" ht="15.75" x14ac:dyDescent="0.25">
      <c r="A5" s="8" t="s">
        <v>34</v>
      </c>
      <c r="B5" s="7"/>
      <c r="C5" s="7"/>
      <c r="D5" s="7"/>
      <c r="E5" s="7"/>
      <c r="F5" s="7"/>
      <c r="G5" s="7"/>
      <c r="H5" s="7"/>
      <c r="I5" s="7"/>
      <c r="J5" s="7"/>
      <c r="K5" s="7" t="s">
        <v>178</v>
      </c>
    </row>
    <row r="6" spans="1:11" ht="15.75" x14ac:dyDescent="0.25">
      <c r="A6" s="7" t="s">
        <v>1</v>
      </c>
      <c r="B6" s="7"/>
      <c r="C6" s="7"/>
      <c r="D6" s="11">
        <v>2651</v>
      </c>
      <c r="E6" s="11"/>
      <c r="F6" s="11"/>
      <c r="G6" s="11"/>
      <c r="H6" s="11"/>
      <c r="I6" s="11"/>
      <c r="J6" s="7"/>
      <c r="K6" s="7" t="s">
        <v>189</v>
      </c>
    </row>
    <row r="7" spans="1:11" ht="15.75" x14ac:dyDescent="0.25">
      <c r="A7" s="7" t="s">
        <v>3</v>
      </c>
      <c r="B7" s="7"/>
      <c r="C7" s="7"/>
      <c r="D7" s="11">
        <v>4135</v>
      </c>
      <c r="E7" s="11"/>
      <c r="F7" s="11"/>
      <c r="G7" s="11"/>
      <c r="H7" s="11"/>
      <c r="I7" s="11"/>
      <c r="J7" s="7"/>
      <c r="K7" s="7" t="s">
        <v>190</v>
      </c>
    </row>
    <row r="8" spans="1:11" ht="15.75" x14ac:dyDescent="0.25">
      <c r="A8" s="7" t="s">
        <v>28</v>
      </c>
      <c r="B8" s="7"/>
      <c r="C8" s="7"/>
      <c r="D8" s="11">
        <v>42717.45</v>
      </c>
      <c r="E8" s="11"/>
      <c r="F8" s="11"/>
      <c r="G8" s="11"/>
      <c r="H8" s="11"/>
      <c r="I8" s="11"/>
      <c r="J8" s="7"/>
      <c r="K8" s="7" t="s">
        <v>192</v>
      </c>
    </row>
    <row r="9" spans="1:11" ht="15.75" x14ac:dyDescent="0.25">
      <c r="A9" s="7" t="s">
        <v>5</v>
      </c>
      <c r="B9" s="7"/>
      <c r="C9" s="7"/>
      <c r="D9" s="11">
        <v>1885.16</v>
      </c>
      <c r="E9" s="11"/>
      <c r="F9" s="11"/>
      <c r="G9" s="11"/>
      <c r="H9" s="11"/>
      <c r="I9" s="11"/>
      <c r="J9" s="7"/>
      <c r="K9" s="7" t="s">
        <v>193</v>
      </c>
    </row>
    <row r="10" spans="1:11" ht="15.75" x14ac:dyDescent="0.25">
      <c r="A10" s="7" t="s">
        <v>33</v>
      </c>
      <c r="B10" s="7"/>
      <c r="C10" s="7"/>
      <c r="D10" s="11">
        <v>6861</v>
      </c>
      <c r="E10" s="11"/>
      <c r="F10" s="11"/>
      <c r="G10" s="11"/>
      <c r="H10" s="11"/>
      <c r="I10" s="11"/>
      <c r="J10" s="7"/>
      <c r="K10" s="7" t="s">
        <v>197</v>
      </c>
    </row>
    <row r="11" spans="1:11" ht="15.75" x14ac:dyDescent="0.25">
      <c r="A11" s="7" t="s">
        <v>4</v>
      </c>
      <c r="B11" s="7"/>
      <c r="C11" s="7"/>
      <c r="D11" s="11">
        <v>1443</v>
      </c>
      <c r="E11" s="11"/>
      <c r="F11" s="11"/>
      <c r="G11" s="11"/>
      <c r="H11" s="11"/>
      <c r="I11" s="11"/>
      <c r="J11" s="7"/>
      <c r="K11" s="7" t="s">
        <v>194</v>
      </c>
    </row>
    <row r="12" spans="1:11" ht="15.75" x14ac:dyDescent="0.25">
      <c r="A12" s="7" t="s">
        <v>25</v>
      </c>
      <c r="B12" s="7"/>
      <c r="C12" s="7"/>
      <c r="D12" s="11">
        <v>21641.119999999999</v>
      </c>
      <c r="E12" s="11"/>
      <c r="F12" s="11"/>
      <c r="G12" s="11"/>
      <c r="H12" s="11"/>
      <c r="I12" s="11"/>
      <c r="J12" s="7"/>
      <c r="K12" s="7" t="s">
        <v>179</v>
      </c>
    </row>
    <row r="13" spans="1:11" ht="15.75" x14ac:dyDescent="0.25">
      <c r="A13" s="7" t="s">
        <v>26</v>
      </c>
      <c r="B13" s="7"/>
      <c r="C13" s="7"/>
      <c r="D13" s="11">
        <v>5717.63</v>
      </c>
      <c r="E13" s="11"/>
      <c r="F13" s="11"/>
      <c r="G13" s="11"/>
      <c r="H13" s="11"/>
      <c r="I13" s="11"/>
      <c r="J13" s="7"/>
      <c r="K13" s="7" t="s">
        <v>185</v>
      </c>
    </row>
    <row r="14" spans="1:11" ht="15.75" x14ac:dyDescent="0.25">
      <c r="A14" s="7" t="s">
        <v>8</v>
      </c>
      <c r="B14" s="7"/>
      <c r="C14" s="7"/>
      <c r="D14" s="11">
        <v>52613</v>
      </c>
      <c r="E14" s="11"/>
      <c r="F14" s="11"/>
      <c r="G14" s="11"/>
      <c r="H14" s="11"/>
      <c r="I14" s="11"/>
      <c r="J14" s="7"/>
      <c r="K14" s="7"/>
    </row>
    <row r="15" spans="1:11" ht="15.75" x14ac:dyDescent="0.25">
      <c r="A15" s="7" t="s">
        <v>16</v>
      </c>
      <c r="B15" s="7"/>
      <c r="C15" s="7"/>
      <c r="D15" s="11">
        <v>744.8</v>
      </c>
      <c r="E15" s="11"/>
      <c r="F15" s="11"/>
      <c r="G15" s="11"/>
      <c r="H15" s="11"/>
      <c r="I15" s="11"/>
      <c r="J15" s="7"/>
      <c r="K15" s="7"/>
    </row>
    <row r="16" spans="1:11" ht="15.75" x14ac:dyDescent="0.25">
      <c r="A16" s="7" t="s">
        <v>6</v>
      </c>
      <c r="B16" s="7"/>
      <c r="C16" s="7"/>
      <c r="D16" s="11">
        <v>208.98</v>
      </c>
      <c r="E16" s="11"/>
      <c r="F16" s="11"/>
      <c r="G16" s="11"/>
      <c r="H16" s="11"/>
      <c r="I16" s="11"/>
      <c r="J16" s="7"/>
      <c r="K16" s="7"/>
    </row>
    <row r="17" spans="1:11" ht="15.75" x14ac:dyDescent="0.25">
      <c r="A17" s="7" t="s">
        <v>7</v>
      </c>
      <c r="B17" s="7"/>
      <c r="C17" s="7"/>
      <c r="D17" s="11">
        <v>1396.99</v>
      </c>
      <c r="E17" s="11"/>
      <c r="F17" s="11"/>
      <c r="G17" s="11"/>
      <c r="H17" s="11"/>
      <c r="I17" s="11"/>
      <c r="J17" s="7"/>
      <c r="K17" s="7"/>
    </row>
    <row r="18" spans="1:11" ht="15.75" x14ac:dyDescent="0.25">
      <c r="A18" s="7" t="s">
        <v>9</v>
      </c>
      <c r="B18" s="7"/>
      <c r="C18" s="7"/>
      <c r="D18" s="11">
        <v>43272</v>
      </c>
      <c r="E18" s="11"/>
      <c r="F18" s="11"/>
      <c r="G18" s="11"/>
      <c r="H18" s="11"/>
      <c r="I18" s="11"/>
      <c r="J18" s="7"/>
      <c r="K18" s="7"/>
    </row>
    <row r="19" spans="1:11" ht="15.75" x14ac:dyDescent="0.25">
      <c r="A19" s="7" t="s">
        <v>10</v>
      </c>
      <c r="B19" s="7"/>
      <c r="C19" s="7"/>
      <c r="D19" s="11">
        <v>49828</v>
      </c>
      <c r="E19" s="11"/>
      <c r="F19" s="11"/>
      <c r="G19" s="11"/>
      <c r="H19" s="11"/>
      <c r="I19" s="11"/>
      <c r="J19" s="7"/>
      <c r="K19" s="7"/>
    </row>
    <row r="20" spans="1:11" ht="15.75" x14ac:dyDescent="0.25">
      <c r="A20" s="7" t="s">
        <v>11</v>
      </c>
      <c r="B20" s="7"/>
      <c r="C20" s="7"/>
      <c r="D20" s="11">
        <v>18036</v>
      </c>
      <c r="E20" s="11"/>
      <c r="F20" s="11"/>
      <c r="G20" s="11"/>
      <c r="H20" s="11"/>
      <c r="I20" s="11"/>
      <c r="J20" s="7"/>
      <c r="K20" s="7"/>
    </row>
    <row r="21" spans="1:11" ht="15.75" x14ac:dyDescent="0.25">
      <c r="A21" s="7" t="s">
        <v>12</v>
      </c>
      <c r="B21" s="7"/>
      <c r="C21" s="7"/>
      <c r="D21" s="11">
        <v>71531</v>
      </c>
      <c r="E21" s="11"/>
      <c r="F21" s="11"/>
      <c r="G21" s="11"/>
      <c r="H21" s="11"/>
      <c r="I21" s="11"/>
      <c r="J21" s="7"/>
      <c r="K21" s="7"/>
    </row>
    <row r="22" spans="1:11" ht="15.75" x14ac:dyDescent="0.25">
      <c r="A22" s="7" t="s">
        <v>13</v>
      </c>
      <c r="B22" s="7"/>
      <c r="C22" s="7"/>
      <c r="D22" s="11">
        <v>3283.8</v>
      </c>
      <c r="E22" s="11"/>
      <c r="F22" s="11"/>
      <c r="G22" s="11"/>
      <c r="H22" s="11"/>
      <c r="I22" s="11"/>
      <c r="J22" s="7"/>
      <c r="K22" s="7"/>
    </row>
    <row r="23" spans="1:11" ht="15.75" x14ac:dyDescent="0.25">
      <c r="A23" s="7" t="s">
        <v>14</v>
      </c>
      <c r="B23" s="7"/>
      <c r="C23" s="7"/>
      <c r="D23" s="11">
        <v>4776.3599999999997</v>
      </c>
      <c r="E23" s="11"/>
      <c r="F23" s="11"/>
      <c r="G23" s="11"/>
      <c r="H23" s="11"/>
      <c r="I23" s="11"/>
      <c r="J23" s="7"/>
      <c r="K23" s="7"/>
    </row>
    <row r="24" spans="1:11" ht="15.75" x14ac:dyDescent="0.25">
      <c r="A24" s="7" t="s">
        <v>15</v>
      </c>
      <c r="B24" s="7"/>
      <c r="C24" s="7"/>
      <c r="D24" s="11">
        <v>5711</v>
      </c>
      <c r="E24" s="11"/>
      <c r="F24" s="11"/>
      <c r="G24" s="11"/>
      <c r="H24" s="11"/>
      <c r="I24" s="11"/>
      <c r="J24" s="7"/>
      <c r="K24" s="7"/>
    </row>
    <row r="25" spans="1:11" ht="15.75" x14ac:dyDescent="0.25">
      <c r="A25" s="7" t="s">
        <v>201</v>
      </c>
      <c r="B25" s="7"/>
      <c r="C25" s="7"/>
      <c r="D25" s="11">
        <v>3710</v>
      </c>
      <c r="E25" s="11"/>
      <c r="F25" s="11"/>
      <c r="G25" s="11"/>
      <c r="H25" s="11"/>
      <c r="I25" s="11"/>
      <c r="J25" s="7"/>
      <c r="K25" s="7"/>
    </row>
    <row r="26" spans="1:11" ht="15.75" x14ac:dyDescent="0.25">
      <c r="A26" s="7" t="s">
        <v>202</v>
      </c>
      <c r="B26" s="7"/>
      <c r="C26" s="7"/>
      <c r="D26" s="11">
        <v>7623</v>
      </c>
      <c r="E26" s="11"/>
      <c r="F26" s="11"/>
      <c r="G26" s="11"/>
      <c r="H26" s="11"/>
      <c r="I26" s="11"/>
      <c r="J26" s="7"/>
      <c r="K26" s="7"/>
    </row>
    <row r="27" spans="1:11" ht="18.75" x14ac:dyDescent="0.3">
      <c r="A27" s="6" t="s">
        <v>17</v>
      </c>
      <c r="B27" s="7"/>
      <c r="C27" s="7"/>
      <c r="D27" s="12">
        <f>SUM(D6:D26)</f>
        <v>349786.29</v>
      </c>
      <c r="E27" s="11"/>
      <c r="F27" s="11"/>
      <c r="G27" s="11"/>
      <c r="H27" s="11"/>
      <c r="I27" s="11"/>
      <c r="J27" s="7"/>
      <c r="K27" s="7"/>
    </row>
    <row r="28" spans="1:11" ht="18.75" x14ac:dyDescent="0.3">
      <c r="A28" s="8" t="s">
        <v>200</v>
      </c>
      <c r="B28" s="22"/>
      <c r="C28" s="22"/>
      <c r="D28" s="23">
        <f>D4-D27</f>
        <v>31387.666799999948</v>
      </c>
      <c r="E28" s="3"/>
      <c r="F28" s="3"/>
      <c r="G28" s="3"/>
      <c r="H28" s="3"/>
      <c r="I28" s="3"/>
      <c r="J28" s="3"/>
      <c r="K28" s="3"/>
    </row>
    <row r="29" spans="1:11" ht="18.75" x14ac:dyDescent="0.3">
      <c r="A29" s="25" t="s">
        <v>18</v>
      </c>
      <c r="B29" s="26"/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15.75" x14ac:dyDescent="0.25">
      <c r="A30" s="7" t="s">
        <v>19</v>
      </c>
      <c r="B30" s="7" t="s">
        <v>20</v>
      </c>
      <c r="C30" s="7"/>
      <c r="D30" s="32" t="s">
        <v>21</v>
      </c>
      <c r="E30" s="33"/>
      <c r="F30" s="33"/>
      <c r="G30" s="33"/>
      <c r="H30" s="34"/>
      <c r="I30" s="11" t="s">
        <v>23</v>
      </c>
      <c r="J30" s="7"/>
      <c r="K30" s="7" t="s">
        <v>24</v>
      </c>
    </row>
    <row r="31" spans="1:11" ht="15.75" x14ac:dyDescent="0.25">
      <c r="A31" s="7" t="s">
        <v>78</v>
      </c>
      <c r="B31" s="7">
        <v>166</v>
      </c>
      <c r="C31" s="7" t="s">
        <v>41</v>
      </c>
      <c r="D31" s="11">
        <v>10</v>
      </c>
      <c r="E31" s="11"/>
      <c r="F31" s="11">
        <v>14.12</v>
      </c>
      <c r="G31" s="11"/>
      <c r="H31" s="11" t="s">
        <v>41</v>
      </c>
      <c r="I31" s="11">
        <v>141.19999999999999</v>
      </c>
      <c r="J31" s="7"/>
      <c r="K31" s="7" t="s">
        <v>92</v>
      </c>
    </row>
    <row r="32" spans="1:11" ht="15.75" x14ac:dyDescent="0.25">
      <c r="A32" s="7" t="s">
        <v>40</v>
      </c>
      <c r="B32" s="7">
        <v>166</v>
      </c>
      <c r="C32" s="7" t="s">
        <v>41</v>
      </c>
      <c r="D32" s="11">
        <v>20</v>
      </c>
      <c r="E32" s="11"/>
      <c r="F32" s="11">
        <v>5.8</v>
      </c>
      <c r="G32" s="11"/>
      <c r="H32" s="11" t="s">
        <v>41</v>
      </c>
      <c r="I32" s="11">
        <v>116</v>
      </c>
      <c r="J32" s="7"/>
      <c r="K32" s="7" t="s">
        <v>92</v>
      </c>
    </row>
    <row r="33" spans="1:11" ht="15.75" x14ac:dyDescent="0.25">
      <c r="A33" s="7" t="s">
        <v>93</v>
      </c>
      <c r="B33" s="7">
        <v>796</v>
      </c>
      <c r="C33" s="7" t="s">
        <v>39</v>
      </c>
      <c r="D33" s="11">
        <v>5</v>
      </c>
      <c r="E33" s="11"/>
      <c r="F33" s="11">
        <v>13</v>
      </c>
      <c r="G33" s="11"/>
      <c r="H33" s="11" t="s">
        <v>39</v>
      </c>
      <c r="I33" s="11">
        <v>65</v>
      </c>
      <c r="J33" s="7"/>
      <c r="K33" s="7" t="s">
        <v>95</v>
      </c>
    </row>
    <row r="34" spans="1:11" ht="15.75" x14ac:dyDescent="0.25">
      <c r="A34" s="7" t="s">
        <v>57</v>
      </c>
      <c r="B34" s="7">
        <v>796</v>
      </c>
      <c r="C34" s="7" t="s">
        <v>39</v>
      </c>
      <c r="D34" s="11">
        <v>1</v>
      </c>
      <c r="E34" s="11"/>
      <c r="F34" s="11">
        <v>50</v>
      </c>
      <c r="G34" s="11"/>
      <c r="H34" s="11" t="s">
        <v>39</v>
      </c>
      <c r="I34" s="11">
        <v>50</v>
      </c>
      <c r="J34" s="7"/>
      <c r="K34" s="7" t="s">
        <v>82</v>
      </c>
    </row>
    <row r="35" spans="1:11" ht="15.75" x14ac:dyDescent="0.25">
      <c r="A35" s="7" t="s">
        <v>56</v>
      </c>
      <c r="B35" s="7">
        <v>796</v>
      </c>
      <c r="C35" s="7" t="s">
        <v>39</v>
      </c>
      <c r="D35" s="11">
        <v>1</v>
      </c>
      <c r="E35" s="11"/>
      <c r="F35" s="11">
        <v>20</v>
      </c>
      <c r="G35" s="11"/>
      <c r="H35" s="11" t="s">
        <v>39</v>
      </c>
      <c r="I35" s="11">
        <v>20</v>
      </c>
      <c r="J35" s="7"/>
      <c r="K35" s="7" t="s">
        <v>82</v>
      </c>
    </row>
    <row r="36" spans="1:11" ht="15.75" x14ac:dyDescent="0.25">
      <c r="A36" s="7" t="s">
        <v>96</v>
      </c>
      <c r="B36" s="7">
        <v>796</v>
      </c>
      <c r="C36" s="7" t="s">
        <v>39</v>
      </c>
      <c r="D36" s="11">
        <v>2</v>
      </c>
      <c r="E36" s="11"/>
      <c r="F36" s="11">
        <v>395</v>
      </c>
      <c r="G36" s="11"/>
      <c r="H36" s="11" t="s">
        <v>39</v>
      </c>
      <c r="I36" s="11">
        <v>790</v>
      </c>
      <c r="J36" s="7"/>
      <c r="K36" s="7" t="s">
        <v>149</v>
      </c>
    </row>
    <row r="37" spans="1:11" ht="15.75" x14ac:dyDescent="0.25">
      <c r="A37" s="7" t="s">
        <v>79</v>
      </c>
      <c r="B37" s="7">
        <v>166</v>
      </c>
      <c r="C37" s="7" t="s">
        <v>41</v>
      </c>
      <c r="D37" s="11">
        <v>1</v>
      </c>
      <c r="E37" s="11"/>
      <c r="F37" s="11">
        <v>139.19999999999999</v>
      </c>
      <c r="G37" s="11"/>
      <c r="H37" s="11" t="s">
        <v>41</v>
      </c>
      <c r="I37" s="11">
        <v>139.19999999999999</v>
      </c>
      <c r="J37" s="7"/>
      <c r="K37" s="7" t="s">
        <v>80</v>
      </c>
    </row>
    <row r="38" spans="1:11" ht="15.75" x14ac:dyDescent="0.25">
      <c r="A38" s="7" t="s">
        <v>150</v>
      </c>
      <c r="B38" s="7">
        <v>55</v>
      </c>
      <c r="C38" s="7" t="s">
        <v>151</v>
      </c>
      <c r="D38" s="11">
        <v>10</v>
      </c>
      <c r="E38" s="11"/>
      <c r="F38" s="11">
        <v>88.5</v>
      </c>
      <c r="G38" s="11"/>
      <c r="H38" s="11" t="s">
        <v>151</v>
      </c>
      <c r="I38" s="11">
        <v>885</v>
      </c>
      <c r="J38" s="7"/>
      <c r="K38" s="7" t="s">
        <v>152</v>
      </c>
    </row>
    <row r="39" spans="1:11" ht="15.75" x14ac:dyDescent="0.25">
      <c r="A39" s="7" t="s">
        <v>116</v>
      </c>
      <c r="B39" s="7"/>
      <c r="C39" s="7" t="s">
        <v>117</v>
      </c>
      <c r="D39" s="11">
        <v>5</v>
      </c>
      <c r="E39" s="11"/>
      <c r="F39" s="11">
        <v>77.78</v>
      </c>
      <c r="G39" s="11"/>
      <c r="H39" s="11" t="s">
        <v>117</v>
      </c>
      <c r="I39" s="11">
        <v>388.9</v>
      </c>
      <c r="J39" s="7"/>
      <c r="K39" s="7" t="s">
        <v>152</v>
      </c>
    </row>
    <row r="40" spans="1:11" ht="15.75" x14ac:dyDescent="0.25">
      <c r="A40" s="7" t="s">
        <v>118</v>
      </c>
      <c r="B40" s="7"/>
      <c r="C40" s="7" t="s">
        <v>117</v>
      </c>
      <c r="D40" s="11">
        <v>10</v>
      </c>
      <c r="E40" s="11"/>
      <c r="F40" s="11">
        <v>22.4</v>
      </c>
      <c r="G40" s="11"/>
      <c r="H40" s="11" t="s">
        <v>117</v>
      </c>
      <c r="I40" s="11">
        <v>224</v>
      </c>
      <c r="J40" s="7"/>
      <c r="K40" s="7" t="s">
        <v>152</v>
      </c>
    </row>
    <row r="41" spans="1:11" ht="15.75" x14ac:dyDescent="0.25">
      <c r="A41" s="7" t="s">
        <v>114</v>
      </c>
      <c r="B41" s="7">
        <v>6</v>
      </c>
      <c r="C41" s="7" t="s">
        <v>67</v>
      </c>
      <c r="D41" s="11">
        <v>10</v>
      </c>
      <c r="E41" s="11"/>
      <c r="F41" s="11">
        <v>117</v>
      </c>
      <c r="G41" s="11"/>
      <c r="H41" s="11" t="s">
        <v>67</v>
      </c>
      <c r="I41" s="11" t="s">
        <v>153</v>
      </c>
      <c r="J41" s="7"/>
      <c r="K41" s="7" t="s">
        <v>152</v>
      </c>
    </row>
    <row r="42" spans="1:11" ht="15.75" x14ac:dyDescent="0.25">
      <c r="A42" s="7" t="s">
        <v>40</v>
      </c>
      <c r="B42" s="7">
        <v>166</v>
      </c>
      <c r="C42" s="7" t="s">
        <v>41</v>
      </c>
      <c r="D42" s="11">
        <v>100</v>
      </c>
      <c r="E42" s="11"/>
      <c r="F42" s="11">
        <v>6.45</v>
      </c>
      <c r="G42" s="11"/>
      <c r="H42" s="11" t="s">
        <v>41</v>
      </c>
      <c r="I42" s="11">
        <v>645</v>
      </c>
      <c r="J42" s="7"/>
      <c r="K42" s="7" t="s">
        <v>33</v>
      </c>
    </row>
    <row r="43" spans="1:11" ht="15.75" x14ac:dyDescent="0.25">
      <c r="A43" s="7" t="s">
        <v>154</v>
      </c>
      <c r="B43" s="7">
        <v>796</v>
      </c>
      <c r="C43" s="7" t="s">
        <v>39</v>
      </c>
      <c r="D43" s="11">
        <v>3</v>
      </c>
      <c r="E43" s="11"/>
      <c r="F43" s="11">
        <v>170</v>
      </c>
      <c r="G43" s="11"/>
      <c r="H43" s="11" t="s">
        <v>39</v>
      </c>
      <c r="I43" s="11">
        <v>510</v>
      </c>
      <c r="J43" s="7"/>
      <c r="K43" s="7" t="s">
        <v>33</v>
      </c>
    </row>
    <row r="44" spans="1:11" ht="15.75" x14ac:dyDescent="0.25">
      <c r="A44" s="7" t="s">
        <v>114</v>
      </c>
      <c r="B44" s="7">
        <v>6</v>
      </c>
      <c r="C44" s="7" t="s">
        <v>67</v>
      </c>
      <c r="D44" s="11">
        <v>20</v>
      </c>
      <c r="E44" s="11"/>
      <c r="F44" s="11">
        <v>117</v>
      </c>
      <c r="G44" s="11"/>
      <c r="H44" s="11" t="s">
        <v>67</v>
      </c>
      <c r="I44" s="11" t="s">
        <v>130</v>
      </c>
      <c r="J44" s="7"/>
      <c r="K44" s="7" t="s">
        <v>28</v>
      </c>
    </row>
    <row r="45" spans="1:11" ht="15.75" x14ac:dyDescent="0.25">
      <c r="A45" s="7" t="s">
        <v>131</v>
      </c>
      <c r="B45" s="7">
        <v>166</v>
      </c>
      <c r="C45" s="7" t="s">
        <v>41</v>
      </c>
      <c r="D45" s="11">
        <v>2</v>
      </c>
      <c r="E45" s="11"/>
      <c r="F45" s="11">
        <v>41.67</v>
      </c>
      <c r="G45" s="11"/>
      <c r="H45" s="11" t="s">
        <v>41</v>
      </c>
      <c r="I45" s="11">
        <v>83.34</v>
      </c>
      <c r="J45" s="7"/>
      <c r="K45" s="7" t="s">
        <v>28</v>
      </c>
    </row>
    <row r="46" spans="1:11" ht="15.75" x14ac:dyDescent="0.25">
      <c r="A46" s="7" t="s">
        <v>116</v>
      </c>
      <c r="B46" s="7"/>
      <c r="C46" s="7" t="s">
        <v>117</v>
      </c>
      <c r="D46" s="11">
        <v>2</v>
      </c>
      <c r="E46" s="11"/>
      <c r="F46" s="11">
        <v>77.78</v>
      </c>
      <c r="G46" s="11"/>
      <c r="H46" s="11" t="s">
        <v>117</v>
      </c>
      <c r="I46" s="11">
        <v>155.56</v>
      </c>
      <c r="J46" s="7"/>
      <c r="K46" s="7" t="s">
        <v>28</v>
      </c>
    </row>
    <row r="47" spans="1:11" ht="15.75" x14ac:dyDescent="0.25">
      <c r="A47" s="7" t="s">
        <v>72</v>
      </c>
      <c r="B47" s="7">
        <v>166</v>
      </c>
      <c r="C47" s="7" t="s">
        <v>41</v>
      </c>
      <c r="D47" s="11">
        <v>1</v>
      </c>
      <c r="E47" s="11"/>
      <c r="F47" s="11">
        <v>160</v>
      </c>
      <c r="G47" s="11"/>
      <c r="H47" s="11" t="s">
        <v>41</v>
      </c>
      <c r="I47" s="11">
        <v>160</v>
      </c>
      <c r="J47" s="7"/>
      <c r="K47" s="7" t="s">
        <v>83</v>
      </c>
    </row>
    <row r="48" spans="1:11" ht="15.75" x14ac:dyDescent="0.25">
      <c r="A48" s="7" t="s">
        <v>58</v>
      </c>
      <c r="B48" s="7">
        <v>796</v>
      </c>
      <c r="C48" s="7" t="s">
        <v>39</v>
      </c>
      <c r="D48" s="11">
        <v>1</v>
      </c>
      <c r="E48" s="11"/>
      <c r="F48" s="11">
        <v>90</v>
      </c>
      <c r="G48" s="11"/>
      <c r="H48" s="11" t="s">
        <v>39</v>
      </c>
      <c r="I48" s="11">
        <v>90</v>
      </c>
      <c r="J48" s="7"/>
      <c r="K48" s="7" t="s">
        <v>155</v>
      </c>
    </row>
    <row r="49" spans="1:11" ht="15.75" x14ac:dyDescent="0.25">
      <c r="A49" s="7" t="s">
        <v>156</v>
      </c>
      <c r="B49" s="7">
        <v>796</v>
      </c>
      <c r="C49" s="7" t="s">
        <v>39</v>
      </c>
      <c r="D49" s="11">
        <v>1</v>
      </c>
      <c r="E49" s="11"/>
      <c r="F49" s="11">
        <v>270</v>
      </c>
      <c r="G49" s="11"/>
      <c r="H49" s="11" t="s">
        <v>39</v>
      </c>
      <c r="I49" s="11">
        <v>270</v>
      </c>
      <c r="J49" s="7"/>
      <c r="K49" s="7" t="s">
        <v>155</v>
      </c>
    </row>
    <row r="50" spans="1:11" ht="15.75" x14ac:dyDescent="0.25">
      <c r="A50" s="7" t="s">
        <v>72</v>
      </c>
      <c r="B50" s="7">
        <v>166</v>
      </c>
      <c r="C50" s="7" t="s">
        <v>41</v>
      </c>
      <c r="D50" s="11">
        <v>1</v>
      </c>
      <c r="E50" s="11"/>
      <c r="F50" s="11">
        <v>160</v>
      </c>
      <c r="G50" s="11"/>
      <c r="H50" s="11" t="s">
        <v>41</v>
      </c>
      <c r="I50" s="11">
        <v>160</v>
      </c>
      <c r="J50" s="7"/>
      <c r="K50" s="7" t="s">
        <v>83</v>
      </c>
    </row>
    <row r="51" spans="1:11" ht="15.75" x14ac:dyDescent="0.25">
      <c r="A51" s="7" t="s">
        <v>157</v>
      </c>
      <c r="B51" s="7">
        <v>796</v>
      </c>
      <c r="C51" s="7" t="s">
        <v>39</v>
      </c>
      <c r="D51" s="11">
        <v>1</v>
      </c>
      <c r="E51" s="11"/>
      <c r="F51" s="11">
        <v>430.37</v>
      </c>
      <c r="G51" s="11"/>
      <c r="H51" s="11" t="s">
        <v>39</v>
      </c>
      <c r="I51" s="11">
        <v>430.37</v>
      </c>
      <c r="J51" s="7"/>
      <c r="K51" s="7" t="s">
        <v>87</v>
      </c>
    </row>
    <row r="52" spans="1:11" ht="15.75" x14ac:dyDescent="0.25">
      <c r="A52" s="7" t="s">
        <v>158</v>
      </c>
      <c r="B52" s="7">
        <v>796</v>
      </c>
      <c r="C52" s="7" t="s">
        <v>39</v>
      </c>
      <c r="D52" s="11">
        <v>1</v>
      </c>
      <c r="E52" s="11"/>
      <c r="F52" s="11">
        <v>17.7</v>
      </c>
      <c r="G52" s="11"/>
      <c r="H52" s="11" t="s">
        <v>39</v>
      </c>
      <c r="I52" s="11">
        <v>17.7</v>
      </c>
      <c r="J52" s="7"/>
      <c r="K52" s="7" t="s">
        <v>87</v>
      </c>
    </row>
    <row r="53" spans="1:11" ht="15.75" x14ac:dyDescent="0.25">
      <c r="A53" s="7" t="s">
        <v>138</v>
      </c>
      <c r="B53" s="7">
        <v>796</v>
      </c>
      <c r="C53" s="7" t="s">
        <v>39</v>
      </c>
      <c r="D53" s="11">
        <v>1</v>
      </c>
      <c r="E53" s="11"/>
      <c r="F53" s="11">
        <v>245</v>
      </c>
      <c r="G53" s="11"/>
      <c r="H53" s="11" t="s">
        <v>39</v>
      </c>
      <c r="I53" s="11">
        <v>245</v>
      </c>
      <c r="J53" s="7"/>
      <c r="K53" s="7" t="s">
        <v>87</v>
      </c>
    </row>
    <row r="54" spans="1:11" ht="15.75" x14ac:dyDescent="0.25">
      <c r="A54" s="7" t="s">
        <v>113</v>
      </c>
      <c r="B54" s="7">
        <v>166</v>
      </c>
      <c r="C54" s="7" t="s">
        <v>41</v>
      </c>
      <c r="D54" s="11">
        <v>0.5</v>
      </c>
      <c r="E54" s="11"/>
      <c r="F54" s="11">
        <v>137.12</v>
      </c>
      <c r="G54" s="11"/>
      <c r="H54" s="11" t="s">
        <v>41</v>
      </c>
      <c r="I54" s="11">
        <v>68.56</v>
      </c>
      <c r="J54" s="7"/>
      <c r="K54" s="7" t="s">
        <v>87</v>
      </c>
    </row>
    <row r="55" spans="1:11" ht="15.75" x14ac:dyDescent="0.25">
      <c r="A55" s="7" t="s">
        <v>88</v>
      </c>
      <c r="B55" s="7">
        <v>796</v>
      </c>
      <c r="C55" s="7" t="s">
        <v>39</v>
      </c>
      <c r="D55" s="11">
        <v>2</v>
      </c>
      <c r="E55" s="11"/>
      <c r="F55" s="11">
        <v>28</v>
      </c>
      <c r="G55" s="11"/>
      <c r="H55" s="11" t="s">
        <v>39</v>
      </c>
      <c r="I55" s="11">
        <v>56</v>
      </c>
      <c r="J55" s="7"/>
      <c r="K55" s="7" t="s">
        <v>89</v>
      </c>
    </row>
    <row r="56" spans="1:11" ht="15.75" x14ac:dyDescent="0.25">
      <c r="A56" s="7" t="s">
        <v>150</v>
      </c>
      <c r="B56" s="7">
        <v>55</v>
      </c>
      <c r="C56" s="7" t="s">
        <v>151</v>
      </c>
      <c r="D56" s="11">
        <v>20</v>
      </c>
      <c r="E56" s="11"/>
      <c r="F56" s="11">
        <v>88.5</v>
      </c>
      <c r="G56" s="11"/>
      <c r="H56" s="11" t="s">
        <v>151</v>
      </c>
      <c r="I56" s="11" t="s">
        <v>159</v>
      </c>
      <c r="J56" s="7"/>
      <c r="K56" s="7" t="s">
        <v>28</v>
      </c>
    </row>
    <row r="57" spans="1:11" ht="15.75" x14ac:dyDescent="0.25">
      <c r="A57" s="7" t="s">
        <v>118</v>
      </c>
      <c r="B57" s="7"/>
      <c r="C57" s="7" t="s">
        <v>117</v>
      </c>
      <c r="D57" s="11">
        <v>10</v>
      </c>
      <c r="E57" s="11"/>
      <c r="F57" s="11">
        <v>22.9</v>
      </c>
      <c r="G57" s="11"/>
      <c r="H57" s="11" t="s">
        <v>117</v>
      </c>
      <c r="I57" s="11">
        <v>229</v>
      </c>
      <c r="J57" s="7"/>
      <c r="K57" s="7" t="s">
        <v>28</v>
      </c>
    </row>
    <row r="58" spans="1:11" ht="15.75" x14ac:dyDescent="0.25">
      <c r="A58" s="7" t="s">
        <v>116</v>
      </c>
      <c r="B58" s="7"/>
      <c r="C58" s="7" t="s">
        <v>117</v>
      </c>
      <c r="D58" s="11">
        <v>2</v>
      </c>
      <c r="E58" s="11"/>
      <c r="F58" s="11">
        <v>70</v>
      </c>
      <c r="G58" s="11"/>
      <c r="H58" s="11" t="s">
        <v>117</v>
      </c>
      <c r="I58" s="11">
        <v>140</v>
      </c>
      <c r="J58" s="7"/>
      <c r="K58" s="7" t="s">
        <v>28</v>
      </c>
    </row>
    <row r="59" spans="1:11" ht="15.75" x14ac:dyDescent="0.25">
      <c r="A59" s="7" t="s">
        <v>131</v>
      </c>
      <c r="B59" s="7">
        <v>166</v>
      </c>
      <c r="C59" s="7" t="s">
        <v>41</v>
      </c>
      <c r="D59" s="11">
        <v>6</v>
      </c>
      <c r="E59" s="11"/>
      <c r="F59" s="11">
        <v>51.11</v>
      </c>
      <c r="G59" s="11"/>
      <c r="H59" s="11" t="s">
        <v>41</v>
      </c>
      <c r="I59" s="11">
        <v>306.66000000000003</v>
      </c>
      <c r="J59" s="7"/>
      <c r="K59" s="7" t="s">
        <v>28</v>
      </c>
    </row>
    <row r="60" spans="1:11" ht="15.75" x14ac:dyDescent="0.25">
      <c r="A60" s="7" t="s">
        <v>93</v>
      </c>
      <c r="B60" s="7">
        <v>796</v>
      </c>
      <c r="C60" s="7" t="s">
        <v>39</v>
      </c>
      <c r="D60" s="11">
        <v>5</v>
      </c>
      <c r="E60" s="11"/>
      <c r="F60" s="11">
        <v>13</v>
      </c>
      <c r="G60" s="11"/>
      <c r="H60" s="11" t="s">
        <v>39</v>
      </c>
      <c r="I60" s="11">
        <v>65</v>
      </c>
      <c r="J60" s="7"/>
      <c r="K60" s="7" t="s">
        <v>6</v>
      </c>
    </row>
    <row r="61" spans="1:11" ht="15.75" x14ac:dyDescent="0.25">
      <c r="A61" s="7" t="s">
        <v>79</v>
      </c>
      <c r="B61" s="7">
        <v>166</v>
      </c>
      <c r="C61" s="7" t="s">
        <v>41</v>
      </c>
      <c r="D61" s="11">
        <v>0.5</v>
      </c>
      <c r="E61" s="11"/>
      <c r="F61" s="11">
        <v>139.19999999999999</v>
      </c>
      <c r="G61" s="11"/>
      <c r="H61" s="11" t="s">
        <v>41</v>
      </c>
      <c r="I61" s="11">
        <v>69.599999999999994</v>
      </c>
      <c r="J61" s="7"/>
      <c r="K61" s="7" t="s">
        <v>132</v>
      </c>
    </row>
    <row r="62" spans="1:11" ht="15.75" x14ac:dyDescent="0.25">
      <c r="A62" s="7" t="s">
        <v>72</v>
      </c>
      <c r="B62" s="7">
        <v>166</v>
      </c>
      <c r="C62" s="7" t="s">
        <v>41</v>
      </c>
      <c r="D62" s="11">
        <v>1</v>
      </c>
      <c r="E62" s="11"/>
      <c r="F62" s="11">
        <v>160</v>
      </c>
      <c r="G62" s="11"/>
      <c r="H62" s="11" t="s">
        <v>41</v>
      </c>
      <c r="I62" s="11">
        <v>160</v>
      </c>
      <c r="J62" s="7"/>
      <c r="K62" s="7" t="s">
        <v>160</v>
      </c>
    </row>
    <row r="63" spans="1:11" ht="15.75" x14ac:dyDescent="0.25">
      <c r="A63" s="7" t="s">
        <v>93</v>
      </c>
      <c r="B63" s="7">
        <v>796</v>
      </c>
      <c r="C63" s="7" t="s">
        <v>39</v>
      </c>
      <c r="D63" s="11">
        <v>5</v>
      </c>
      <c r="E63" s="11"/>
      <c r="F63" s="11">
        <v>18</v>
      </c>
      <c r="G63" s="11"/>
      <c r="H63" s="11" t="s">
        <v>39</v>
      </c>
      <c r="I63" s="11">
        <v>90</v>
      </c>
      <c r="J63" s="7"/>
      <c r="K63" s="7" t="s">
        <v>6</v>
      </c>
    </row>
    <row r="64" spans="1:11" ht="15.75" x14ac:dyDescent="0.25">
      <c r="A64" s="7" t="s">
        <v>161</v>
      </c>
      <c r="B64" s="7">
        <v>796</v>
      </c>
      <c r="C64" s="7" t="s">
        <v>39</v>
      </c>
      <c r="D64" s="11">
        <v>1</v>
      </c>
      <c r="E64" s="11"/>
      <c r="F64" s="11">
        <v>450</v>
      </c>
      <c r="G64" s="11"/>
      <c r="H64" s="11" t="s">
        <v>39</v>
      </c>
      <c r="I64" s="11">
        <v>450</v>
      </c>
      <c r="J64" s="7"/>
      <c r="K64" s="7" t="s">
        <v>162</v>
      </c>
    </row>
    <row r="65" spans="1:11" ht="15.75" x14ac:dyDescent="0.25">
      <c r="A65" s="7" t="s">
        <v>138</v>
      </c>
      <c r="B65" s="7">
        <v>796</v>
      </c>
      <c r="C65" s="7" t="s">
        <v>39</v>
      </c>
      <c r="D65" s="11">
        <v>1</v>
      </c>
      <c r="E65" s="11"/>
      <c r="F65" s="11">
        <v>280</v>
      </c>
      <c r="G65" s="11"/>
      <c r="H65" s="11" t="s">
        <v>39</v>
      </c>
      <c r="I65" s="11">
        <v>280</v>
      </c>
      <c r="J65" s="7"/>
      <c r="K65" s="7" t="s">
        <v>163</v>
      </c>
    </row>
    <row r="66" spans="1:11" ht="15.75" x14ac:dyDescent="0.25">
      <c r="A66" s="7" t="s">
        <v>164</v>
      </c>
      <c r="B66" s="7">
        <v>796</v>
      </c>
      <c r="C66" s="7" t="s">
        <v>39</v>
      </c>
      <c r="D66" s="11">
        <v>1</v>
      </c>
      <c r="E66" s="11"/>
      <c r="F66" s="11">
        <v>550</v>
      </c>
      <c r="G66" s="11"/>
      <c r="H66" s="11" t="s">
        <v>39</v>
      </c>
      <c r="I66" s="11">
        <v>550</v>
      </c>
      <c r="J66" s="7"/>
      <c r="K66" s="7" t="s">
        <v>6</v>
      </c>
    </row>
    <row r="67" spans="1:11" ht="15.75" x14ac:dyDescent="0.25">
      <c r="A67" s="7" t="s">
        <v>165</v>
      </c>
      <c r="B67" s="7">
        <v>796</v>
      </c>
      <c r="C67" s="7" t="s">
        <v>39</v>
      </c>
      <c r="D67" s="11">
        <v>1</v>
      </c>
      <c r="E67" s="11"/>
      <c r="F67" s="11">
        <v>440.01</v>
      </c>
      <c r="G67" s="11"/>
      <c r="H67" s="11" t="s">
        <v>39</v>
      </c>
      <c r="I67" s="11">
        <v>440.01</v>
      </c>
      <c r="J67" s="7"/>
      <c r="K67" s="7" t="s">
        <v>6</v>
      </c>
    </row>
    <row r="68" spans="1:11" ht="15.75" x14ac:dyDescent="0.25">
      <c r="A68" s="7" t="s">
        <v>166</v>
      </c>
      <c r="B68" s="7">
        <v>796</v>
      </c>
      <c r="C68" s="7" t="s">
        <v>39</v>
      </c>
      <c r="D68" s="11">
        <v>1</v>
      </c>
      <c r="E68" s="11"/>
      <c r="F68" s="11">
        <v>252</v>
      </c>
      <c r="G68" s="11"/>
      <c r="H68" s="11" t="s">
        <v>39</v>
      </c>
      <c r="I68" s="11">
        <v>252</v>
      </c>
      <c r="J68" s="7"/>
      <c r="K68" s="7" t="s">
        <v>6</v>
      </c>
    </row>
    <row r="69" spans="1:11" ht="15.75" x14ac:dyDescent="0.25">
      <c r="A69" s="7" t="s">
        <v>93</v>
      </c>
      <c r="B69" s="7">
        <v>796</v>
      </c>
      <c r="C69" s="7" t="s">
        <v>39</v>
      </c>
      <c r="D69" s="11">
        <v>5</v>
      </c>
      <c r="E69" s="11"/>
      <c r="F69" s="11">
        <v>18</v>
      </c>
      <c r="G69" s="11"/>
      <c r="H69" s="11" t="s">
        <v>39</v>
      </c>
      <c r="I69" s="11">
        <v>90</v>
      </c>
      <c r="J69" s="7"/>
      <c r="K69" s="7" t="s">
        <v>6</v>
      </c>
    </row>
    <row r="70" spans="1:11" ht="15.75" x14ac:dyDescent="0.25">
      <c r="A70" s="7" t="s">
        <v>143</v>
      </c>
      <c r="B70" s="7">
        <v>796</v>
      </c>
      <c r="C70" s="7" t="s">
        <v>39</v>
      </c>
      <c r="D70" s="11">
        <v>2</v>
      </c>
      <c r="E70" s="11"/>
      <c r="F70" s="11">
        <v>134.06</v>
      </c>
      <c r="G70" s="11"/>
      <c r="H70" s="11" t="s">
        <v>39</v>
      </c>
      <c r="I70" s="11">
        <v>268.12</v>
      </c>
      <c r="J70" s="7"/>
      <c r="K70" s="7" t="s">
        <v>25</v>
      </c>
    </row>
    <row r="71" spans="1:11" ht="15.75" x14ac:dyDescent="0.25">
      <c r="A71" s="7" t="s">
        <v>167</v>
      </c>
      <c r="B71" s="7">
        <v>796</v>
      </c>
      <c r="C71" s="7" t="s">
        <v>39</v>
      </c>
      <c r="D71" s="11">
        <v>2</v>
      </c>
      <c r="E71" s="11"/>
      <c r="F71" s="11" t="s">
        <v>168</v>
      </c>
      <c r="G71" s="11"/>
      <c r="H71" s="11" t="s">
        <v>39</v>
      </c>
      <c r="I71" s="11" t="s">
        <v>169</v>
      </c>
      <c r="J71" s="7"/>
      <c r="K71" s="7" t="s">
        <v>25</v>
      </c>
    </row>
    <row r="72" spans="1:11" ht="15.75" x14ac:dyDescent="0.25">
      <c r="A72" s="7" t="s">
        <v>170</v>
      </c>
      <c r="B72" s="7">
        <v>796</v>
      </c>
      <c r="C72" s="7" t="s">
        <v>39</v>
      </c>
      <c r="D72" s="11">
        <v>2</v>
      </c>
      <c r="E72" s="11"/>
      <c r="F72" s="11">
        <v>250</v>
      </c>
      <c r="G72" s="11"/>
      <c r="H72" s="11" t="s">
        <v>39</v>
      </c>
      <c r="I72" s="11">
        <v>500</v>
      </c>
      <c r="J72" s="7"/>
      <c r="K72" s="7" t="s">
        <v>25</v>
      </c>
    </row>
    <row r="73" spans="1:11" ht="15.75" x14ac:dyDescent="0.25">
      <c r="A73" s="7" t="s">
        <v>171</v>
      </c>
      <c r="B73" s="7">
        <v>796</v>
      </c>
      <c r="C73" s="7" t="s">
        <v>39</v>
      </c>
      <c r="D73" s="11">
        <v>2</v>
      </c>
      <c r="E73" s="11"/>
      <c r="F73" s="11">
        <v>220</v>
      </c>
      <c r="G73" s="11"/>
      <c r="H73" s="11" t="s">
        <v>39</v>
      </c>
      <c r="I73" s="11">
        <v>440</v>
      </c>
      <c r="J73" s="7"/>
      <c r="K73" s="7" t="s">
        <v>25</v>
      </c>
    </row>
    <row r="74" spans="1:11" ht="15.75" x14ac:dyDescent="0.25">
      <c r="A74" s="7" t="s">
        <v>172</v>
      </c>
      <c r="B74" s="7">
        <v>18</v>
      </c>
      <c r="C74" s="7" t="s">
        <v>53</v>
      </c>
      <c r="D74" s="11">
        <v>1</v>
      </c>
      <c r="E74" s="11"/>
      <c r="F74" s="11">
        <v>110</v>
      </c>
      <c r="G74" s="11"/>
      <c r="H74" s="11" t="s">
        <v>53</v>
      </c>
      <c r="I74" s="11">
        <v>110</v>
      </c>
      <c r="J74" s="7"/>
      <c r="K74" s="7" t="s">
        <v>25</v>
      </c>
    </row>
    <row r="75" spans="1:11" ht="15.75" x14ac:dyDescent="0.25">
      <c r="A75" s="7" t="s">
        <v>93</v>
      </c>
      <c r="B75" s="7">
        <v>796</v>
      </c>
      <c r="C75" s="7" t="s">
        <v>39</v>
      </c>
      <c r="D75" s="11">
        <v>1</v>
      </c>
      <c r="E75" s="11"/>
      <c r="F75" s="11">
        <v>18</v>
      </c>
      <c r="G75" s="11"/>
      <c r="H75" s="11" t="s">
        <v>39</v>
      </c>
      <c r="I75" s="11">
        <v>18</v>
      </c>
      <c r="J75" s="7"/>
      <c r="K75" s="7" t="s">
        <v>6</v>
      </c>
    </row>
    <row r="76" spans="1:11" ht="15.75" x14ac:dyDescent="0.25">
      <c r="A76" s="7" t="s">
        <v>93</v>
      </c>
      <c r="B76" s="7">
        <v>796</v>
      </c>
      <c r="C76" s="7" t="s">
        <v>39</v>
      </c>
      <c r="D76" s="11">
        <v>2</v>
      </c>
      <c r="E76" s="11"/>
      <c r="F76" s="11">
        <v>18</v>
      </c>
      <c r="G76" s="11"/>
      <c r="H76" s="11" t="s">
        <v>39</v>
      </c>
      <c r="I76" s="11">
        <v>36</v>
      </c>
      <c r="J76" s="7"/>
      <c r="K76" s="7" t="s">
        <v>6</v>
      </c>
    </row>
    <row r="77" spans="1:11" ht="15.75" x14ac:dyDescent="0.25">
      <c r="A77" s="7" t="s">
        <v>173</v>
      </c>
      <c r="B77" s="7">
        <v>796</v>
      </c>
      <c r="C77" s="7" t="s">
        <v>39</v>
      </c>
      <c r="D77" s="11">
        <v>1</v>
      </c>
      <c r="E77" s="11"/>
      <c r="F77" s="11">
        <v>60</v>
      </c>
      <c r="G77" s="11"/>
      <c r="H77" s="11" t="s">
        <v>39</v>
      </c>
      <c r="I77" s="11">
        <v>60</v>
      </c>
      <c r="J77" s="7"/>
      <c r="K77" s="7" t="s">
        <v>3</v>
      </c>
    </row>
    <row r="78" spans="1:11" ht="15.75" x14ac:dyDescent="0.25">
      <c r="A78" s="7" t="s">
        <v>174</v>
      </c>
      <c r="B78" s="7">
        <v>796</v>
      </c>
      <c r="C78" s="7" t="s">
        <v>39</v>
      </c>
      <c r="D78" s="11">
        <v>2</v>
      </c>
      <c r="E78" s="11"/>
      <c r="F78" s="11">
        <v>455</v>
      </c>
      <c r="G78" s="11"/>
      <c r="H78" s="11" t="s">
        <v>39</v>
      </c>
      <c r="I78" s="11">
        <v>910</v>
      </c>
      <c r="J78" s="7"/>
      <c r="K78" s="7" t="s">
        <v>3</v>
      </c>
    </row>
    <row r="79" spans="1:11" ht="15.75" x14ac:dyDescent="0.25">
      <c r="A79" s="7" t="s">
        <v>72</v>
      </c>
      <c r="B79" s="7">
        <v>166</v>
      </c>
      <c r="C79" s="7" t="s">
        <v>41</v>
      </c>
      <c r="D79" s="11">
        <v>1</v>
      </c>
      <c r="E79" s="11"/>
      <c r="F79" s="11">
        <v>160</v>
      </c>
      <c r="G79" s="11"/>
      <c r="H79" s="11" t="s">
        <v>41</v>
      </c>
      <c r="I79" s="11">
        <v>160</v>
      </c>
      <c r="J79" s="7"/>
      <c r="K79" s="7" t="s">
        <v>73</v>
      </c>
    </row>
  </sheetData>
  <mergeCells count="3">
    <mergeCell ref="A29:K29"/>
    <mergeCell ref="A1:K1"/>
    <mergeCell ref="D30:H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НЕК1</vt:lpstr>
      <vt:lpstr>НЕК36</vt:lpstr>
      <vt:lpstr>НЕК38</vt:lpstr>
      <vt:lpstr>НЕК40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lastPrinted>2021-02-18T05:13:53Z</cp:lastPrinted>
  <dcterms:created xsi:type="dcterms:W3CDTF">2020-12-03T07:10:09Z</dcterms:created>
  <dcterms:modified xsi:type="dcterms:W3CDTF">2021-03-09T13:47:27Z</dcterms:modified>
</cp:coreProperties>
</file>