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20" windowWidth="27795" windowHeight="12585" activeTab="7"/>
  </bookViews>
  <sheets>
    <sheet name="ОБ4" sheetId="1" r:id="rId1"/>
    <sheet name="ОБ5" sheetId="3" r:id="rId2"/>
    <sheet name="ОБ6" sheetId="4" r:id="rId3"/>
    <sheet name="ОБ7" sheetId="5" r:id="rId4"/>
    <sheet name="ОБ8" sheetId="6" r:id="rId5"/>
    <sheet name="СВ16" sheetId="15" r:id="rId6"/>
    <sheet name="ШК2" sheetId="16" r:id="rId7"/>
    <sheet name="ШК4" sheetId="17" r:id="rId8"/>
  </sheets>
  <calcPr calcId="152511"/>
</workbook>
</file>

<file path=xl/calcChain.xml><?xml version="1.0" encoding="utf-8"?>
<calcChain xmlns="http://schemas.openxmlformats.org/spreadsheetml/2006/main">
  <c r="D19" i="17" l="1"/>
  <c r="D19" i="16"/>
  <c r="D22" i="15"/>
  <c r="D21" i="6"/>
  <c r="D25" i="5"/>
  <c r="D23" i="4"/>
  <c r="D24" i="3"/>
  <c r="D21" i="1"/>
  <c r="D4" i="17" l="1"/>
  <c r="D20" i="17" s="1"/>
  <c r="D4" i="16"/>
  <c r="D20" i="16" s="1"/>
  <c r="D4" i="15"/>
  <c r="D23" i="15" s="1"/>
  <c r="D4" i="6"/>
  <c r="D22" i="6" s="1"/>
  <c r="D4" i="5"/>
  <c r="D26" i="5" s="1"/>
  <c r="D4" i="4"/>
  <c r="D24" i="4" s="1"/>
  <c r="D4" i="3"/>
  <c r="D25" i="3" s="1"/>
  <c r="D4" i="1"/>
  <c r="D22" i="1" s="1"/>
</calcChain>
</file>

<file path=xl/sharedStrings.xml><?xml version="1.0" encoding="utf-8"?>
<sst xmlns="http://schemas.openxmlformats.org/spreadsheetml/2006/main" count="1195" uniqueCount="271">
  <si>
    <t xml:space="preserve"> ремонт системы ХВС</t>
  </si>
  <si>
    <t xml:space="preserve"> ремонт  канал. сетей</t>
  </si>
  <si>
    <t xml:space="preserve"> ремонт электросетей</t>
  </si>
  <si>
    <t xml:space="preserve"> ремонт дверных блоков</t>
  </si>
  <si>
    <t xml:space="preserve"> ремонт подъездов</t>
  </si>
  <si>
    <t xml:space="preserve"> ремонт окон и остекленение</t>
  </si>
  <si>
    <t>замена осветительных приборов</t>
  </si>
  <si>
    <t>освещение МОП</t>
  </si>
  <si>
    <t>аварийно-заявочный ремонт</t>
  </si>
  <si>
    <t>расходы АУП</t>
  </si>
  <si>
    <t>содержание придомовой тер.</t>
  </si>
  <si>
    <t>технический осмотр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</si>
  <si>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</si>
  <si>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</si>
  <si>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</si>
  <si>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</si>
  <si>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дератизация МОП</t>
  </si>
  <si>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</si>
  <si>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</si>
  <si>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</si>
  <si>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</si>
  <si>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</si>
  <si>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</si>
  <si>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</si>
  <si>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</si>
  <si>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 xml:space="preserve"> ремонт системы ГВС</t>
  </si>
  <si>
    <t xml:space="preserve"> ремонт системы ЦО</t>
  </si>
  <si>
    <t>ОТЧЕТ УК ООО "ЖИЛСЕРВИС ОРЛОВСКОГО РАЙОНА" 2020г.</t>
  </si>
  <si>
    <t>установка замка на двери</t>
  </si>
  <si>
    <t xml:space="preserve"> ремонт мягкой кровли</t>
  </si>
  <si>
    <t>ж/д  Образцово 4</t>
  </si>
  <si>
    <t>ж/д  Образцово 5</t>
  </si>
  <si>
    <t xml:space="preserve"> ремонт козырьков</t>
  </si>
  <si>
    <t>акты выполненных работ</t>
  </si>
  <si>
    <t>ж/д  Образцово 6</t>
  </si>
  <si>
    <t>ж/д  Образцово 7</t>
  </si>
  <si>
    <t xml:space="preserve"> ремонт балкона</t>
  </si>
  <si>
    <t>ж/д  Образцово 8</t>
  </si>
  <si>
    <t xml:space="preserve"> ремонт смена запорной арматуры</t>
  </si>
  <si>
    <t>ж/д  Образцово ул. Светлая д.16</t>
  </si>
  <si>
    <t xml:space="preserve"> ремонт вентканалов</t>
  </si>
  <si>
    <t>ж/д  Образцово Школьная 2</t>
  </si>
  <si>
    <t>ж/д  Образцово Школьная 4</t>
  </si>
  <si>
    <t>Саморез окссидированный 3,5*25</t>
  </si>
  <si>
    <t>кг</t>
  </si>
  <si>
    <t>Замок навесной "Мастер"</t>
  </si>
  <si>
    <t>шт</t>
  </si>
  <si>
    <t>Ушко  угловое</t>
  </si>
  <si>
    <t>Эмаль ПФ-115 "Colorira" коричневая</t>
  </si>
  <si>
    <t>Петля декоротивная DMX 80Х63</t>
  </si>
  <si>
    <t>Анкер рамный металический 10*112</t>
  </si>
  <si>
    <t>укрепление дверной коробки</t>
  </si>
  <si>
    <t>Болт оцинк. 12х60</t>
  </si>
  <si>
    <t>ревизия и покраска задвижек</t>
  </si>
  <si>
    <t>Гайка шестигранная М12</t>
  </si>
  <si>
    <t>Эмаль ПФ-115 черная</t>
  </si>
  <si>
    <t>Ручка</t>
  </si>
  <si>
    <t>замена ручки на дверь</t>
  </si>
  <si>
    <t>ПП труба PN 25 внутренняя армировка 25</t>
  </si>
  <si>
    <t>м</t>
  </si>
  <si>
    <t>ремонт стояка ГВ</t>
  </si>
  <si>
    <t>Кран шаровый  3/4 г/г ручка</t>
  </si>
  <si>
    <t>ПП Муфта разъемная 25-3/4  НР</t>
  </si>
  <si>
    <t>Сгон ст. 25</t>
  </si>
  <si>
    <t>Контрогайка 25 черн</t>
  </si>
  <si>
    <t>VT кран шаровый 1" г/г руч.</t>
  </si>
  <si>
    <t>Бочонок 1 1/4</t>
  </si>
  <si>
    <t>Сгон в сборе 1 черн.</t>
  </si>
  <si>
    <t>Резьба черн. 1"</t>
  </si>
  <si>
    <t>Муфта чугун 1" 1/4</t>
  </si>
  <si>
    <t>Вентиль 50 латунь</t>
  </si>
  <si>
    <t>2 870,00</t>
  </si>
  <si>
    <t>5 740,00</t>
  </si>
  <si>
    <t>Замок висячий</t>
  </si>
  <si>
    <t>Поликарбонат монолит (2.05х3,05) 2мм</t>
  </si>
  <si>
    <t>1 740,00</t>
  </si>
  <si>
    <t>утепление оконного блока</t>
  </si>
  <si>
    <t>Резьба 50 черн</t>
  </si>
  <si>
    <t>Болт 16х70</t>
  </si>
  <si>
    <t>Электроды АНо-21 ф3,0</t>
  </si>
  <si>
    <t>Труба  57,0х 3.5 ГОСТ 10704-91</t>
  </si>
  <si>
    <t>пог. м</t>
  </si>
  <si>
    <t>диск отрез.ф 125</t>
  </si>
  <si>
    <t>Муфта п/пр разъемная д40-1  1/2</t>
  </si>
  <si>
    <t>Переходник 2"х1 1/2 " ш/ш</t>
  </si>
  <si>
    <t>ремонт козырьков</t>
  </si>
  <si>
    <t>Уголок 45х45х4 ст3сп/пс</t>
  </si>
  <si>
    <t>1 183,00</t>
  </si>
  <si>
    <t>Фанера 6мм</t>
  </si>
  <si>
    <t>1 050,00</t>
  </si>
  <si>
    <t>Прес-шайба ост. 4,2 х 19</t>
  </si>
  <si>
    <t>Карбид кальция</t>
  </si>
  <si>
    <t>Шпатлевка выравнивающая "Боларс"</t>
  </si>
  <si>
    <t xml:space="preserve"> частичный ремонт подъездов</t>
  </si>
  <si>
    <t>Эмаль ПФ-115 "Colorira" ярко-голубая</t>
  </si>
  <si>
    <t>Шпаклёвка финишная "Боларс"</t>
  </si>
  <si>
    <t>Эмаль ПФ-115 "Colorira" черная</t>
  </si>
  <si>
    <t>Стеклокром К-4,5 (с\т) 10м2</t>
  </si>
  <si>
    <t>2 340,00</t>
  </si>
  <si>
    <t>Газ-пропан</t>
  </si>
  <si>
    <t>л</t>
  </si>
  <si>
    <t>Вентиль Д-15</t>
  </si>
  <si>
    <t>замена вентиля на ЦО</t>
  </si>
  <si>
    <t xml:space="preserve">ремонт трубопровода ХВС </t>
  </si>
  <si>
    <t>ремонт канализационных сетей</t>
  </si>
  <si>
    <t>Крестовина  110х90*</t>
  </si>
  <si>
    <t>Манжет 123*110</t>
  </si>
  <si>
    <t>Манжета переходная резиновая 123х110</t>
  </si>
  <si>
    <t>Отвод 110-45* политрон</t>
  </si>
  <si>
    <t>Отвод 50х90*(87)* политрон</t>
  </si>
  <si>
    <t>Патрубок компенсаторный 110</t>
  </si>
  <si>
    <t>Пена Proffessional</t>
  </si>
  <si>
    <t>Переход 110-50 эксц.</t>
  </si>
  <si>
    <t>Переход на чугун 110х123 с рез</t>
  </si>
  <si>
    <t>Переход на чугун 70-50 с рез.</t>
  </si>
  <si>
    <t>Ревизия 110 РР</t>
  </si>
  <si>
    <t>Ревизия 50 РР</t>
  </si>
  <si>
    <t>Тройник 50х50х90 политрон</t>
  </si>
  <si>
    <t>Труба 110  - 2,0м Политрон</t>
  </si>
  <si>
    <t>1 725,00</t>
  </si>
  <si>
    <t>Труба 110  1м политрон</t>
  </si>
  <si>
    <t>Труба 50- 0,5м Политрон</t>
  </si>
  <si>
    <t>Труба 50-1м Политрон</t>
  </si>
  <si>
    <t>Труба 50-2 м РР</t>
  </si>
  <si>
    <t>Хомут метал. с рез.1"1/2 48-53</t>
  </si>
  <si>
    <t>Хомут металл с рез. 4"102-116</t>
  </si>
  <si>
    <t>Отвод 50х45* политрон</t>
  </si>
  <si>
    <t>Сгон черн.Д 25</t>
  </si>
  <si>
    <t>ремонт трубопровода ГВС, замена крана</t>
  </si>
  <si>
    <t>Муфта чуг.25</t>
  </si>
  <si>
    <t>Контрогайка Д 25</t>
  </si>
  <si>
    <t>Резьба черн Д-25</t>
  </si>
  <si>
    <t>Отвод для сварки 25 черн</t>
  </si>
  <si>
    <t>Кислород газообразный</t>
  </si>
  <si>
    <t>м3</t>
  </si>
  <si>
    <t>кран шаровый для воды 1  1" ВВ рычаг Ру16</t>
  </si>
  <si>
    <t>Болт М 6х50 6 гранная головка</t>
  </si>
  <si>
    <t>Болт 6 гранная головка</t>
  </si>
  <si>
    <t>Гайка М6</t>
  </si>
  <si>
    <t>Круг отрезной 125х1,2</t>
  </si>
  <si>
    <t>Полотно по металлу</t>
  </si>
  <si>
    <t>Шайба увеличенная М 6</t>
  </si>
  <si>
    <t>Лампа Лон 60</t>
  </si>
  <si>
    <t>ремонт запорной арматуры ЦО</t>
  </si>
  <si>
    <t>VT кран шаровый 3/4 г/г баб.</t>
  </si>
  <si>
    <t>2 155,00</t>
  </si>
  <si>
    <t>VT кран шаровый 1/2 г/г баб.</t>
  </si>
  <si>
    <t>Сгон в сборе 3/4</t>
  </si>
  <si>
    <t>Резьба 20 черн</t>
  </si>
  <si>
    <t>Резьба черн. 3/4</t>
  </si>
  <si>
    <t>Резьба черн. 1/2</t>
  </si>
  <si>
    <t>Труба  20,0х2,8ст 2пс ГОСТ 3262-75</t>
  </si>
  <si>
    <t>Лен сантехнический</t>
  </si>
  <si>
    <t>Герметик Момент силиконовый 280мл</t>
  </si>
  <si>
    <t>1 170,00</t>
  </si>
  <si>
    <t>Мастика битумная</t>
  </si>
  <si>
    <t>Праймер битумный</t>
  </si>
  <si>
    <t>ремонт стояков ЦО</t>
  </si>
  <si>
    <t>2 640,00</t>
  </si>
  <si>
    <t>Резьба 15 черн</t>
  </si>
  <si>
    <t>Сгон 20 черн</t>
  </si>
  <si>
    <t>Лен очищенный 100гр. в упаковке</t>
  </si>
  <si>
    <t>Круг отрезной по металлу Д 150</t>
  </si>
  <si>
    <t>Кислород газообразный 6,3 куб.м</t>
  </si>
  <si>
    <t>1 586,62</t>
  </si>
  <si>
    <t>Кран маевского 3/4</t>
  </si>
  <si>
    <t>замена крана маевского</t>
  </si>
  <si>
    <t>Ключ воздухоотводчика Маевского</t>
  </si>
  <si>
    <t>Хомут ремонтный стальной оц. Ду-65 L 103</t>
  </si>
  <si>
    <t>Шпатлевка гипсовая "Боларс"</t>
  </si>
  <si>
    <t>ремонт потолка (частичный)</t>
  </si>
  <si>
    <t>Краска акриловая интерерная белая</t>
  </si>
  <si>
    <t>Труба  40,0х 3.5ст 2пс ГОСТ 3262-75</t>
  </si>
  <si>
    <t xml:space="preserve"> ремонт трубопровода ХВС</t>
  </si>
  <si>
    <t>Муфта (чугун) д-20</t>
  </si>
  <si>
    <t>Контрогайка черн.Д 20</t>
  </si>
  <si>
    <t>Кран шаровый  рыч. Г/Г 20</t>
  </si>
  <si>
    <t>Тройник 20</t>
  </si>
  <si>
    <t>заглушка 3\4</t>
  </si>
  <si>
    <t>ремонт задвижек</t>
  </si>
  <si>
    <t>замена замка на вход в подвал</t>
  </si>
  <si>
    <t>Пробой-ушко 40*90 цинк</t>
  </si>
  <si>
    <t>замена труб канализации</t>
  </si>
  <si>
    <t>кольцо уплотнительное 50 с 2мя лепестками</t>
  </si>
  <si>
    <t>Муфта 50 политрон с бортом</t>
  </si>
  <si>
    <t>Пена монтажная</t>
  </si>
  <si>
    <t>ПП Муфта разъемная 20-1/2 ВР</t>
  </si>
  <si>
    <t>ПП муфта разьемная 20х1/2 н.р</t>
  </si>
  <si>
    <t>ПП опора 25</t>
  </si>
  <si>
    <t>ПП Тройник переходной 25х20х25</t>
  </si>
  <si>
    <t>ПП труба PN 25 DIZAYN 20 арм.алюмин. вн.</t>
  </si>
  <si>
    <t>ПП Уголок 20х90</t>
  </si>
  <si>
    <t>Труба 50-1.5м</t>
  </si>
  <si>
    <t>ремонт мягкой кровли</t>
  </si>
  <si>
    <t>Стекломаст ТКП-4,0</t>
  </si>
  <si>
    <t>м2</t>
  </si>
  <si>
    <t>2 655,00</t>
  </si>
  <si>
    <t>4 680,00</t>
  </si>
  <si>
    <t>Гайка оцинкованная М8</t>
  </si>
  <si>
    <t>Зерно от мышей</t>
  </si>
  <si>
    <t>Краска "Colorika" акриловая интерьерная белая</t>
  </si>
  <si>
    <t>ремонт подъездов</t>
  </si>
  <si>
    <t>Краска для разметочной нити</t>
  </si>
  <si>
    <t>Краска фасадная для наружних работ красно-коричневая</t>
  </si>
  <si>
    <t>Нить разметочная</t>
  </si>
  <si>
    <t>Шлиф-шкурка водостойкая</t>
  </si>
  <si>
    <t>Эмаль ПФ-115 "SPECCO" черная</t>
  </si>
  <si>
    <t>Колер- краска охра красная</t>
  </si>
  <si>
    <t>Цемент М500</t>
  </si>
  <si>
    <t>Светильник ОНЛАЙТ 71622</t>
  </si>
  <si>
    <t xml:space="preserve">дератизация </t>
  </si>
  <si>
    <t>замена пржекторов</t>
  </si>
  <si>
    <t>Прожектор св/д СДО 30Вт</t>
  </si>
  <si>
    <t>Патрон керам Е-27</t>
  </si>
  <si>
    <t>Фотореле ФР 601 2200ВА</t>
  </si>
  <si>
    <t>Плита ИЗОЛАЙТ</t>
  </si>
  <si>
    <t>утепление вентканалов</t>
  </si>
  <si>
    <t>Плита ИЗОЛАЙТ П-50 (4м2/0,2м3) 1000*500*50</t>
  </si>
  <si>
    <t>упак</t>
  </si>
  <si>
    <t>площадь (кв.м)</t>
  </si>
  <si>
    <t>тариф</t>
  </si>
  <si>
    <t>фактические доходы</t>
  </si>
  <si>
    <t>Краска акриловая интерьрная белая</t>
  </si>
  <si>
    <t>Соль Галит</t>
  </si>
  <si>
    <t>обработка прид. территорий от наледи</t>
  </si>
  <si>
    <t>Железо 1.25х 2.05</t>
  </si>
  <si>
    <t>2 445,00</t>
  </si>
  <si>
    <t>1 222,50</t>
  </si>
  <si>
    <t>ремонт вентканалов - февраль</t>
  </si>
  <si>
    <t>заклепки</t>
  </si>
  <si>
    <t>Сверло "Хайсер" металл</t>
  </si>
  <si>
    <t>Пружина дверная d24 мм с креплением б/п</t>
  </si>
  <si>
    <t>ремонт дверных блоков - февраль</t>
  </si>
  <si>
    <t>Гипохлорит кальция</t>
  </si>
  <si>
    <t>дератизация</t>
  </si>
  <si>
    <t>АИ-92</t>
  </si>
  <si>
    <t>окос травы на прид. террит.</t>
  </si>
  <si>
    <t>Гипохлорит натрия</t>
  </si>
  <si>
    <t>обработка подъездов</t>
  </si>
  <si>
    <t>Изолента 0,18*19ммм синяя 20 метров иэк</t>
  </si>
  <si>
    <t>Лента ФУМ</t>
  </si>
  <si>
    <t>замена шарового крана</t>
  </si>
  <si>
    <t>окос придомовой территории</t>
  </si>
  <si>
    <t>Масло моторное MOBIL</t>
  </si>
  <si>
    <t>Ламподержатель втычной стоечный</t>
  </si>
  <si>
    <t>Лампа светодиодная LED Т8-1200</t>
  </si>
  <si>
    <t>обработка мест общего пользования</t>
  </si>
  <si>
    <t>период выполнения работ</t>
  </si>
  <si>
    <t>октябрь, декабрь</t>
  </si>
  <si>
    <t>май, июнь</t>
  </si>
  <si>
    <t>январь, март</t>
  </si>
  <si>
    <t>сентябрь</t>
  </si>
  <si>
    <t>январь, март, апрель, июнь</t>
  </si>
  <si>
    <t>июнь</t>
  </si>
  <si>
    <t>август, сентябрь, октябрь, декабрь</t>
  </si>
  <si>
    <t>август, сентябрь</t>
  </si>
  <si>
    <t>май, июнь,август,сентябрь</t>
  </si>
  <si>
    <t>март</t>
  </si>
  <si>
    <t>декабрь</t>
  </si>
  <si>
    <t>март,июнь</t>
  </si>
  <si>
    <t>апрель,июнь,июль,август,сентябрь</t>
  </si>
  <si>
    <t>апрель,июнь</t>
  </si>
  <si>
    <t>май,июнь</t>
  </si>
  <si>
    <t>февраль,март</t>
  </si>
  <si>
    <t>март,апрель,июнь</t>
  </si>
  <si>
    <t>ноябрь,декабрь</t>
  </si>
  <si>
    <t>Фин. результат за год (остаток):</t>
  </si>
  <si>
    <t>Фин. результат за год (перерасход):</t>
  </si>
  <si>
    <t>благоустройство придом. территорий</t>
  </si>
  <si>
    <t>услуги банка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</si>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</sst>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H4" sqref="H4"/>
    </sheetView>
  </sheetViews>
  <sheetFormatPr defaultRowHeight="15" x14ac:dyDescent="0.25"/>
  <cols>
    <col min="1" max="1" width="44.7109375" customWidth="1"/>
    <col min="2" max="2" width="9.140625" hidden="1" customWidth="1"/>
    <col min="3" max="3" width="9" hidden="1" customWidth="1"/>
    <col min="4" max="4" width="12.85546875" customWidth="1"/>
    <col min="5" max="5" width="8.7109375" hidden="1" customWidth="1"/>
    <col min="6" max="6" width="8.85546875" hidden="1" customWidth="1"/>
    <col min="7" max="7" width="0.42578125" hidden="1" customWidth="1"/>
    <col min="8" max="8" width="12.140625" customWidth="1"/>
    <col min="9" max="9" width="9.7109375" customWidth="1"/>
    <col min="10" max="10" width="4.85546875" hidden="1" customWidth="1"/>
    <col min="11" max="11" width="41.5703125" customWidth="1"/>
    <col min="12" max="14" width="9.140625" hidden="1" customWidth="1"/>
  </cols>
  <sheetData>
    <row r="1" spans="1:14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15.75" x14ac:dyDescent="0.25">
      <c r="A2" s="16" t="s">
        <v>219</v>
      </c>
      <c r="B2" s="16"/>
      <c r="C2" s="16"/>
      <c r="D2" s="16">
        <v>928.7</v>
      </c>
      <c r="E2" s="16"/>
      <c r="F2" s="16"/>
      <c r="G2" s="16"/>
      <c r="H2" s="16"/>
      <c r="I2" s="16"/>
      <c r="J2" s="16"/>
      <c r="K2" s="16"/>
    </row>
    <row r="3" spans="1:14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4" ht="15.75" x14ac:dyDescent="0.25">
      <c r="A4" s="16" t="s">
        <v>221</v>
      </c>
      <c r="B4" s="16"/>
      <c r="C4" s="16"/>
      <c r="D4" s="19">
        <f>D2*D3*12/100*95</f>
        <v>129163.59600000001</v>
      </c>
      <c r="E4" s="16"/>
      <c r="F4" s="16"/>
      <c r="G4" s="16"/>
      <c r="H4" s="21" t="s">
        <v>270</v>
      </c>
      <c r="I4" s="16"/>
      <c r="J4" s="16"/>
      <c r="K4" s="16"/>
    </row>
    <row r="5" spans="1:14" ht="18.75" x14ac:dyDescent="0.3">
      <c r="A5" s="15" t="s">
        <v>30</v>
      </c>
      <c r="B5" s="1"/>
      <c r="C5" s="1"/>
      <c r="D5" s="1"/>
      <c r="E5" s="1"/>
      <c r="F5" s="1"/>
      <c r="G5" s="1"/>
      <c r="H5" s="1"/>
      <c r="I5" s="1"/>
      <c r="J5" s="1"/>
      <c r="K5" s="6" t="s">
        <v>247</v>
      </c>
    </row>
    <row r="6" spans="1:14" ht="18.75" x14ac:dyDescent="0.3">
      <c r="A6" s="3" t="s">
        <v>3</v>
      </c>
      <c r="B6" s="3"/>
      <c r="C6" s="3"/>
      <c r="D6" s="18">
        <v>2772.7</v>
      </c>
      <c r="E6" s="3"/>
      <c r="F6" s="3"/>
      <c r="G6" s="3"/>
      <c r="H6" s="3"/>
      <c r="I6" s="3"/>
      <c r="J6" s="3"/>
      <c r="K6" s="3" t="s">
        <v>260</v>
      </c>
      <c r="L6" s="3"/>
      <c r="M6" s="3"/>
      <c r="N6" s="3"/>
    </row>
    <row r="7" spans="1:14" ht="18.75" x14ac:dyDescent="0.3">
      <c r="A7" s="3" t="s">
        <v>5</v>
      </c>
      <c r="B7" s="3"/>
      <c r="C7" s="3"/>
      <c r="D7" s="18">
        <v>7418</v>
      </c>
      <c r="E7" s="3"/>
      <c r="F7" s="3"/>
      <c r="G7" s="3"/>
      <c r="H7" s="3"/>
      <c r="I7" s="3"/>
      <c r="J7" s="3"/>
      <c r="K7" s="3" t="s">
        <v>258</v>
      </c>
      <c r="L7" s="3"/>
      <c r="M7" s="3"/>
      <c r="N7" s="3"/>
    </row>
    <row r="8" spans="1:14" ht="18.75" x14ac:dyDescent="0.3">
      <c r="A8" s="3" t="s">
        <v>25</v>
      </c>
      <c r="B8" s="3"/>
      <c r="C8" s="3"/>
      <c r="D8" s="18">
        <v>5563</v>
      </c>
      <c r="E8" s="3"/>
      <c r="F8" s="3"/>
      <c r="G8" s="3"/>
      <c r="H8" s="3"/>
      <c r="I8" s="3"/>
      <c r="J8" s="3"/>
      <c r="K8" s="3" t="s">
        <v>248</v>
      </c>
      <c r="L8" s="3"/>
      <c r="M8" s="3"/>
      <c r="N8" s="3"/>
    </row>
    <row r="9" spans="1:14" ht="18.75" x14ac:dyDescent="0.3">
      <c r="A9" s="3" t="s">
        <v>26</v>
      </c>
      <c r="B9" s="3"/>
      <c r="C9" s="3"/>
      <c r="D9" s="18">
        <v>29753.54</v>
      </c>
      <c r="E9" s="3"/>
      <c r="F9" s="3"/>
      <c r="G9" s="3"/>
      <c r="H9" s="3"/>
      <c r="I9" s="3"/>
      <c r="J9" s="3"/>
      <c r="K9" s="3" t="s">
        <v>254</v>
      </c>
      <c r="L9" s="3"/>
      <c r="M9" s="3"/>
      <c r="N9" s="3"/>
    </row>
    <row r="10" spans="1:14" ht="18.75" x14ac:dyDescent="0.3">
      <c r="A10" s="3" t="s">
        <v>8</v>
      </c>
      <c r="B10" s="3"/>
      <c r="C10" s="3"/>
      <c r="D10" s="18">
        <v>17789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 x14ac:dyDescent="0.3">
      <c r="A11" s="3" t="s">
        <v>9</v>
      </c>
      <c r="B11" s="3"/>
      <c r="C11" s="3"/>
      <c r="D11" s="18">
        <v>16296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 x14ac:dyDescent="0.3">
      <c r="A12" s="3" t="s">
        <v>10</v>
      </c>
      <c r="B12" s="3"/>
      <c r="C12" s="3"/>
      <c r="D12" s="18">
        <v>31150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 x14ac:dyDescent="0.3">
      <c r="A13" s="3" t="s">
        <v>11</v>
      </c>
      <c r="B13" s="3"/>
      <c r="C13" s="3"/>
      <c r="D13" s="18">
        <v>6792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 x14ac:dyDescent="0.3">
      <c r="A14" s="3" t="s">
        <v>12</v>
      </c>
      <c r="B14" s="3"/>
      <c r="C14" s="3"/>
      <c r="D14" s="18">
        <v>33734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8.75" x14ac:dyDescent="0.3">
      <c r="A15" s="3" t="s">
        <v>13</v>
      </c>
      <c r="B15" s="3"/>
      <c r="C15" s="3"/>
      <c r="D15" s="18">
        <v>1224.8399999999999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8.75" x14ac:dyDescent="0.3">
      <c r="A16" s="3" t="s">
        <v>14</v>
      </c>
      <c r="B16" s="3"/>
      <c r="C16" s="3"/>
      <c r="D16" s="18">
        <v>1781.52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.75" x14ac:dyDescent="0.3">
      <c r="A17" s="3" t="s">
        <v>15</v>
      </c>
      <c r="B17" s="3"/>
      <c r="C17" s="3"/>
      <c r="D17" s="18">
        <v>2147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.75" x14ac:dyDescent="0.3">
      <c r="A18" s="3" t="s">
        <v>28</v>
      </c>
      <c r="B18" s="3"/>
      <c r="C18" s="3"/>
      <c r="D18" s="18">
        <v>366.63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 x14ac:dyDescent="0.3">
      <c r="A19" s="6" t="s">
        <v>268</v>
      </c>
      <c r="B19" s="3"/>
      <c r="C19" s="3"/>
      <c r="D19" s="18">
        <v>1393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.75" x14ac:dyDescent="0.3">
      <c r="A20" s="6" t="s">
        <v>269</v>
      </c>
      <c r="B20" s="3"/>
      <c r="C20" s="3"/>
      <c r="D20" s="18">
        <v>2583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 x14ac:dyDescent="0.3">
      <c r="A21" s="7" t="s">
        <v>17</v>
      </c>
      <c r="B21" s="7"/>
      <c r="C21" s="7"/>
      <c r="D21" s="10">
        <f>SUM(D6:D20)</f>
        <v>160764.22999999998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.75" x14ac:dyDescent="0.3">
      <c r="A22" s="7" t="s">
        <v>267</v>
      </c>
      <c r="B22" s="7"/>
      <c r="C22" s="7"/>
      <c r="D22" s="12">
        <f>D4-D21</f>
        <v>-31600.633999999976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.75" x14ac:dyDescent="0.3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3"/>
      <c r="M23" s="3"/>
      <c r="N23" s="3"/>
    </row>
    <row r="24" spans="1:14" ht="18.75" x14ac:dyDescent="0.3">
      <c r="A24" s="3" t="s">
        <v>19</v>
      </c>
      <c r="B24" s="3" t="s">
        <v>20</v>
      </c>
      <c r="C24" s="3"/>
      <c r="D24" s="3" t="s">
        <v>21</v>
      </c>
      <c r="E24" s="3"/>
      <c r="F24" s="3" t="s">
        <v>22</v>
      </c>
      <c r="G24" s="3"/>
      <c r="H24" s="3"/>
      <c r="I24" s="3" t="s">
        <v>23</v>
      </c>
      <c r="J24" s="3"/>
      <c r="K24" s="3"/>
      <c r="L24" s="3"/>
      <c r="M24" s="3"/>
      <c r="N24" s="3"/>
    </row>
    <row r="25" spans="1:14" ht="19.5" customHeight="1" x14ac:dyDescent="0.3">
      <c r="A25" s="4" t="s">
        <v>43</v>
      </c>
      <c r="B25" s="3">
        <v>166</v>
      </c>
      <c r="C25" s="3" t="s">
        <v>44</v>
      </c>
      <c r="D25" s="18">
        <v>5.0000000000000001E-3</v>
      </c>
      <c r="E25" s="18"/>
      <c r="F25" s="18">
        <v>286</v>
      </c>
      <c r="G25" s="18"/>
      <c r="H25" s="18" t="s">
        <v>44</v>
      </c>
      <c r="I25" s="18">
        <v>1.43</v>
      </c>
      <c r="J25" s="3"/>
      <c r="K25" s="3" t="s">
        <v>28</v>
      </c>
      <c r="L25" s="17"/>
      <c r="M25" s="3"/>
      <c r="N25" s="3"/>
    </row>
    <row r="26" spans="1:14" ht="18.75" x14ac:dyDescent="0.3">
      <c r="A26" s="4" t="s">
        <v>45</v>
      </c>
      <c r="B26" s="3">
        <v>796</v>
      </c>
      <c r="C26" s="3" t="s">
        <v>46</v>
      </c>
      <c r="D26" s="18">
        <v>1</v>
      </c>
      <c r="E26" s="18"/>
      <c r="F26" s="18">
        <v>199.72</v>
      </c>
      <c r="G26" s="18"/>
      <c r="H26" s="18" t="s">
        <v>46</v>
      </c>
      <c r="I26" s="18">
        <v>199.72</v>
      </c>
      <c r="J26" s="3"/>
      <c r="K26" s="3" t="s">
        <v>28</v>
      </c>
      <c r="L26" s="17"/>
      <c r="M26" s="3"/>
      <c r="N26" s="3"/>
    </row>
    <row r="27" spans="1:14" ht="18.75" x14ac:dyDescent="0.3">
      <c r="A27" s="4" t="s">
        <v>47</v>
      </c>
      <c r="B27" s="3">
        <v>796</v>
      </c>
      <c r="C27" s="3" t="s">
        <v>46</v>
      </c>
      <c r="D27" s="18">
        <v>2</v>
      </c>
      <c r="E27" s="18"/>
      <c r="F27" s="18">
        <v>16.5</v>
      </c>
      <c r="G27" s="18"/>
      <c r="H27" s="18" t="s">
        <v>46</v>
      </c>
      <c r="I27" s="18">
        <v>33</v>
      </c>
      <c r="J27" s="3"/>
      <c r="K27" s="3" t="s">
        <v>28</v>
      </c>
      <c r="L27" s="17"/>
      <c r="M27" s="3"/>
      <c r="N27" s="3"/>
    </row>
    <row r="28" spans="1:14" ht="18" customHeight="1" x14ac:dyDescent="0.3">
      <c r="A28" s="4" t="s">
        <v>48</v>
      </c>
      <c r="B28" s="3">
        <v>166</v>
      </c>
      <c r="C28" s="3" t="s">
        <v>44</v>
      </c>
      <c r="D28" s="18">
        <v>2</v>
      </c>
      <c r="E28" s="18"/>
      <c r="F28" s="18">
        <v>154.35</v>
      </c>
      <c r="G28" s="18"/>
      <c r="H28" s="18" t="s">
        <v>44</v>
      </c>
      <c r="I28" s="18">
        <v>308.7</v>
      </c>
      <c r="J28" s="3"/>
      <c r="K28" s="3" t="s">
        <v>3</v>
      </c>
      <c r="L28" s="17"/>
      <c r="M28" s="3"/>
      <c r="N28" s="3"/>
    </row>
    <row r="29" spans="1:14" ht="18.75" x14ac:dyDescent="0.3">
      <c r="A29" s="4" t="s">
        <v>49</v>
      </c>
      <c r="B29" s="3">
        <v>796</v>
      </c>
      <c r="C29" s="3" t="s">
        <v>46</v>
      </c>
      <c r="D29" s="18">
        <v>2</v>
      </c>
      <c r="E29" s="18"/>
      <c r="F29" s="18">
        <v>48</v>
      </c>
      <c r="G29" s="18"/>
      <c r="H29" s="18" t="s">
        <v>46</v>
      </c>
      <c r="I29" s="18">
        <v>96</v>
      </c>
      <c r="J29" s="3"/>
      <c r="K29" s="3" t="s">
        <v>3</v>
      </c>
      <c r="L29" s="17"/>
      <c r="M29" s="3"/>
      <c r="N29" s="3"/>
    </row>
    <row r="30" spans="1:14" ht="19.5" customHeight="1" x14ac:dyDescent="0.3">
      <c r="A30" s="4" t="s">
        <v>50</v>
      </c>
      <c r="B30" s="3">
        <v>796</v>
      </c>
      <c r="C30" s="3" t="s">
        <v>46</v>
      </c>
      <c r="D30" s="18">
        <v>5</v>
      </c>
      <c r="E30" s="18"/>
      <c r="F30" s="18">
        <v>11</v>
      </c>
      <c r="G30" s="18"/>
      <c r="H30" s="18" t="s">
        <v>46</v>
      </c>
      <c r="I30" s="18">
        <v>55</v>
      </c>
      <c r="J30" s="3"/>
      <c r="K30" s="3" t="s">
        <v>51</v>
      </c>
      <c r="L30" s="17"/>
      <c r="M30" s="3"/>
      <c r="N30" s="3"/>
    </row>
    <row r="31" spans="1:14" ht="18.75" x14ac:dyDescent="0.3">
      <c r="A31" s="4" t="s">
        <v>52</v>
      </c>
      <c r="B31" s="3">
        <v>796</v>
      </c>
      <c r="C31" s="3" t="s">
        <v>46</v>
      </c>
      <c r="D31" s="18">
        <v>4</v>
      </c>
      <c r="E31" s="18"/>
      <c r="F31" s="18">
        <v>15</v>
      </c>
      <c r="G31" s="18"/>
      <c r="H31" s="18" t="s">
        <v>46</v>
      </c>
      <c r="I31" s="18">
        <v>60</v>
      </c>
      <c r="J31" s="3"/>
      <c r="K31" s="3" t="s">
        <v>53</v>
      </c>
      <c r="L31" s="17"/>
      <c r="M31" s="3"/>
      <c r="N31" s="3"/>
    </row>
    <row r="32" spans="1:14" ht="18.75" x14ac:dyDescent="0.3">
      <c r="A32" s="4" t="s">
        <v>54</v>
      </c>
      <c r="B32" s="3">
        <v>796</v>
      </c>
      <c r="C32" s="3" t="s">
        <v>46</v>
      </c>
      <c r="D32" s="18">
        <v>4</v>
      </c>
      <c r="E32" s="18"/>
      <c r="F32" s="18">
        <v>3.8</v>
      </c>
      <c r="G32" s="18"/>
      <c r="H32" s="18" t="s">
        <v>46</v>
      </c>
      <c r="I32" s="18">
        <v>15.2</v>
      </c>
      <c r="J32" s="3"/>
      <c r="K32" s="3" t="s">
        <v>53</v>
      </c>
      <c r="L32" s="17"/>
      <c r="M32" s="3"/>
      <c r="N32" s="3"/>
    </row>
    <row r="33" spans="1:14" ht="18.75" x14ac:dyDescent="0.3">
      <c r="A33" s="4" t="s">
        <v>55</v>
      </c>
      <c r="B33" s="3">
        <v>166</v>
      </c>
      <c r="C33" s="3" t="s">
        <v>44</v>
      </c>
      <c r="D33" s="18">
        <v>0.4</v>
      </c>
      <c r="E33" s="18"/>
      <c r="F33" s="18">
        <v>119.58</v>
      </c>
      <c r="G33" s="18"/>
      <c r="H33" s="18" t="s">
        <v>44</v>
      </c>
      <c r="I33" s="18">
        <v>47.83</v>
      </c>
      <c r="J33" s="3"/>
      <c r="K33" s="3" t="s">
        <v>53</v>
      </c>
      <c r="L33" s="17"/>
      <c r="M33" s="3"/>
      <c r="N33" s="3"/>
    </row>
    <row r="34" spans="1:14" ht="18.75" x14ac:dyDescent="0.3">
      <c r="A34" s="4" t="s">
        <v>56</v>
      </c>
      <c r="B34" s="3">
        <v>796</v>
      </c>
      <c r="C34" s="3" t="s">
        <v>46</v>
      </c>
      <c r="D34" s="18">
        <v>2</v>
      </c>
      <c r="E34" s="18"/>
      <c r="F34" s="18">
        <v>30</v>
      </c>
      <c r="G34" s="18"/>
      <c r="H34" s="18" t="s">
        <v>46</v>
      </c>
      <c r="I34" s="18">
        <v>60</v>
      </c>
      <c r="J34" s="3"/>
      <c r="K34" s="3" t="s">
        <v>57</v>
      </c>
      <c r="L34" s="17"/>
      <c r="M34" s="3"/>
      <c r="N34" s="3"/>
    </row>
    <row r="35" spans="1:14" ht="37.5" x14ac:dyDescent="0.3">
      <c r="A35" s="4" t="s">
        <v>58</v>
      </c>
      <c r="B35" s="3">
        <v>6</v>
      </c>
      <c r="C35" s="3" t="s">
        <v>59</v>
      </c>
      <c r="D35" s="18">
        <v>3</v>
      </c>
      <c r="E35" s="18"/>
      <c r="F35" s="18">
        <v>95</v>
      </c>
      <c r="G35" s="18"/>
      <c r="H35" s="18" t="s">
        <v>59</v>
      </c>
      <c r="I35" s="18">
        <v>285</v>
      </c>
      <c r="J35" s="3"/>
      <c r="K35" s="3" t="s">
        <v>60</v>
      </c>
      <c r="L35" s="17"/>
      <c r="M35" s="3"/>
      <c r="N35" s="3"/>
    </row>
    <row r="36" spans="1:14" ht="18.75" x14ac:dyDescent="0.3">
      <c r="A36" s="4" t="s">
        <v>61</v>
      </c>
      <c r="B36" s="3">
        <v>796</v>
      </c>
      <c r="C36" s="3" t="s">
        <v>46</v>
      </c>
      <c r="D36" s="18">
        <v>2</v>
      </c>
      <c r="E36" s="18"/>
      <c r="F36" s="18">
        <v>340</v>
      </c>
      <c r="G36" s="18"/>
      <c r="H36" s="18" t="s">
        <v>46</v>
      </c>
      <c r="I36" s="18">
        <v>680</v>
      </c>
      <c r="J36" s="3"/>
      <c r="K36" s="3" t="s">
        <v>60</v>
      </c>
      <c r="L36" s="17"/>
      <c r="M36" s="3"/>
      <c r="N36" s="3"/>
    </row>
    <row r="37" spans="1:14" ht="18.75" x14ac:dyDescent="0.3">
      <c r="A37" s="4" t="s">
        <v>62</v>
      </c>
      <c r="B37" s="3">
        <v>796</v>
      </c>
      <c r="C37" s="3" t="s">
        <v>46</v>
      </c>
      <c r="D37" s="18">
        <v>2</v>
      </c>
      <c r="E37" s="18"/>
      <c r="F37" s="18">
        <v>170</v>
      </c>
      <c r="G37" s="18"/>
      <c r="H37" s="18" t="s">
        <v>46</v>
      </c>
      <c r="I37" s="18">
        <v>340</v>
      </c>
      <c r="J37" s="3"/>
      <c r="K37" s="3" t="s">
        <v>60</v>
      </c>
      <c r="L37" s="17"/>
      <c r="M37" s="3"/>
      <c r="N37" s="3"/>
    </row>
    <row r="38" spans="1:14" ht="18.75" x14ac:dyDescent="0.3">
      <c r="A38" s="4" t="s">
        <v>63</v>
      </c>
      <c r="B38" s="3">
        <v>796</v>
      </c>
      <c r="C38" s="3" t="s">
        <v>46</v>
      </c>
      <c r="D38" s="18">
        <v>1</v>
      </c>
      <c r="E38" s="18"/>
      <c r="F38" s="18">
        <v>19.559999999999999</v>
      </c>
      <c r="G38" s="18"/>
      <c r="H38" s="18" t="s">
        <v>46</v>
      </c>
      <c r="I38" s="18">
        <v>19.559999999999999</v>
      </c>
      <c r="J38" s="3"/>
      <c r="K38" s="3" t="s">
        <v>26</v>
      </c>
      <c r="L38" s="17"/>
      <c r="M38" s="3"/>
      <c r="N38" s="3"/>
    </row>
    <row r="39" spans="1:14" ht="18.75" x14ac:dyDescent="0.3">
      <c r="A39" s="4" t="s">
        <v>64</v>
      </c>
      <c r="B39" s="3">
        <v>796</v>
      </c>
      <c r="C39" s="3" t="s">
        <v>46</v>
      </c>
      <c r="D39" s="18">
        <v>1</v>
      </c>
      <c r="E39" s="18"/>
      <c r="F39" s="18">
        <v>16.7</v>
      </c>
      <c r="G39" s="18"/>
      <c r="H39" s="18" t="s">
        <v>46</v>
      </c>
      <c r="I39" s="18">
        <v>16.7</v>
      </c>
      <c r="J39" s="3"/>
      <c r="K39" s="3" t="s">
        <v>26</v>
      </c>
      <c r="L39" s="17"/>
      <c r="M39" s="3"/>
      <c r="N39" s="3"/>
    </row>
    <row r="40" spans="1:14" ht="18.75" x14ac:dyDescent="0.3">
      <c r="A40" s="4" t="s">
        <v>65</v>
      </c>
      <c r="B40" s="3">
        <v>796</v>
      </c>
      <c r="C40" s="3" t="s">
        <v>46</v>
      </c>
      <c r="D40" s="18">
        <v>1</v>
      </c>
      <c r="E40" s="18"/>
      <c r="F40" s="18">
        <v>800</v>
      </c>
      <c r="G40" s="18"/>
      <c r="H40" s="18" t="s">
        <v>46</v>
      </c>
      <c r="I40" s="18">
        <v>800</v>
      </c>
      <c r="J40" s="3"/>
      <c r="K40" s="3" t="s">
        <v>26</v>
      </c>
      <c r="L40" s="17"/>
      <c r="M40" s="3"/>
      <c r="N40" s="3"/>
    </row>
    <row r="41" spans="1:14" ht="18.75" x14ac:dyDescent="0.3">
      <c r="A41" s="4" t="s">
        <v>66</v>
      </c>
      <c r="B41" s="3">
        <v>796</v>
      </c>
      <c r="C41" s="3" t="s">
        <v>46</v>
      </c>
      <c r="D41" s="18">
        <v>1</v>
      </c>
      <c r="E41" s="18"/>
      <c r="F41" s="18">
        <v>152</v>
      </c>
      <c r="G41" s="18"/>
      <c r="H41" s="18" t="s">
        <v>46</v>
      </c>
      <c r="I41" s="18">
        <v>152</v>
      </c>
      <c r="J41" s="3"/>
      <c r="K41" s="3" t="s">
        <v>26</v>
      </c>
      <c r="L41" s="17"/>
      <c r="M41" s="3"/>
      <c r="N41" s="3"/>
    </row>
    <row r="42" spans="1:14" ht="18.75" x14ac:dyDescent="0.3">
      <c r="A42" s="4" t="s">
        <v>67</v>
      </c>
      <c r="B42" s="3">
        <v>796</v>
      </c>
      <c r="C42" s="3" t="s">
        <v>46</v>
      </c>
      <c r="D42" s="18">
        <v>1</v>
      </c>
      <c r="E42" s="18"/>
      <c r="F42" s="18">
        <v>86</v>
      </c>
      <c r="G42" s="18"/>
      <c r="H42" s="18" t="s">
        <v>46</v>
      </c>
      <c r="I42" s="18">
        <v>86</v>
      </c>
      <c r="J42" s="3"/>
      <c r="K42" s="3" t="s">
        <v>26</v>
      </c>
      <c r="L42" s="17"/>
      <c r="M42" s="3"/>
      <c r="N42" s="3"/>
    </row>
    <row r="43" spans="1:14" ht="18.75" x14ac:dyDescent="0.3">
      <c r="A43" s="3" t="s">
        <v>68</v>
      </c>
      <c r="B43" s="3">
        <v>796</v>
      </c>
      <c r="C43" s="3" t="s">
        <v>46</v>
      </c>
      <c r="D43" s="18">
        <v>1</v>
      </c>
      <c r="E43" s="18"/>
      <c r="F43" s="18">
        <v>20</v>
      </c>
      <c r="G43" s="18"/>
      <c r="H43" s="18" t="s">
        <v>46</v>
      </c>
      <c r="I43" s="18">
        <v>20</v>
      </c>
      <c r="J43" s="3"/>
      <c r="K43" s="3" t="s">
        <v>26</v>
      </c>
    </row>
    <row r="44" spans="1:14" ht="18.75" x14ac:dyDescent="0.3">
      <c r="A44" s="3" t="s">
        <v>69</v>
      </c>
      <c r="B44" s="3">
        <v>796</v>
      </c>
      <c r="C44" s="3" t="s">
        <v>46</v>
      </c>
      <c r="D44" s="18">
        <v>1</v>
      </c>
      <c r="E44" s="18"/>
      <c r="F44" s="18">
        <v>52.25</v>
      </c>
      <c r="G44" s="18"/>
      <c r="H44" s="18" t="s">
        <v>46</v>
      </c>
      <c r="I44" s="18">
        <v>52.25</v>
      </c>
      <c r="J44" s="3"/>
      <c r="K44" s="3" t="s">
        <v>26</v>
      </c>
    </row>
    <row r="45" spans="1:14" ht="18.75" x14ac:dyDescent="0.3">
      <c r="A45" s="3" t="s">
        <v>70</v>
      </c>
      <c r="B45" s="3">
        <v>796</v>
      </c>
      <c r="C45" s="3" t="s">
        <v>46</v>
      </c>
      <c r="D45" s="18">
        <v>2</v>
      </c>
      <c r="E45" s="18"/>
      <c r="F45" s="18" t="s">
        <v>71</v>
      </c>
      <c r="G45" s="18"/>
      <c r="H45" s="18" t="s">
        <v>46</v>
      </c>
      <c r="I45" s="18" t="s">
        <v>72</v>
      </c>
      <c r="J45" s="3"/>
      <c r="K45" s="3" t="s">
        <v>26</v>
      </c>
    </row>
    <row r="46" spans="1:14" ht="18.75" x14ac:dyDescent="0.3">
      <c r="A46" s="3" t="s">
        <v>73</v>
      </c>
      <c r="B46" s="3">
        <v>796</v>
      </c>
      <c r="C46" s="3" t="s">
        <v>46</v>
      </c>
      <c r="D46" s="18">
        <v>1</v>
      </c>
      <c r="E46" s="18"/>
      <c r="F46" s="18">
        <v>132.47999999999999</v>
      </c>
      <c r="G46" s="18"/>
      <c r="H46" s="18" t="s">
        <v>46</v>
      </c>
      <c r="I46" s="18">
        <v>132.47999999999999</v>
      </c>
      <c r="J46" s="3"/>
      <c r="K46" s="3" t="s">
        <v>28</v>
      </c>
    </row>
    <row r="47" spans="1:14" ht="18.75" x14ac:dyDescent="0.3">
      <c r="A47" s="3" t="s">
        <v>74</v>
      </c>
      <c r="B47" s="3">
        <v>6</v>
      </c>
      <c r="C47" s="3" t="s">
        <v>59</v>
      </c>
      <c r="D47" s="18">
        <v>2.0499999999999998</v>
      </c>
      <c r="E47" s="18"/>
      <c r="F47" s="18">
        <v>848.78</v>
      </c>
      <c r="G47" s="18"/>
      <c r="H47" s="18" t="s">
        <v>59</v>
      </c>
      <c r="I47" s="18" t="s">
        <v>75</v>
      </c>
      <c r="J47" s="3"/>
      <c r="K47" s="3" t="s">
        <v>76</v>
      </c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4" sqref="H4"/>
    </sheetView>
  </sheetViews>
  <sheetFormatPr defaultRowHeight="15" x14ac:dyDescent="0.25"/>
  <cols>
    <col min="1" max="1" width="41.85546875" customWidth="1"/>
    <col min="2" max="2" width="0.140625" hidden="1" customWidth="1"/>
    <col min="3" max="3" width="9.28515625" hidden="1" customWidth="1"/>
    <col min="4" max="4" width="12.140625" customWidth="1"/>
    <col min="5" max="5" width="9.140625" hidden="1" customWidth="1"/>
    <col min="6" max="6" width="8.85546875" hidden="1" customWidth="1"/>
    <col min="7" max="7" width="9.140625" hidden="1" customWidth="1"/>
    <col min="8" max="8" width="8.5703125" customWidth="1"/>
    <col min="9" max="9" width="11.28515625" customWidth="1"/>
    <col min="10" max="10" width="9.140625" hidden="1" customWidth="1"/>
    <col min="11" max="11" width="39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934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129900.71999999997</v>
      </c>
      <c r="E4" s="16"/>
      <c r="F4" s="16"/>
      <c r="G4" s="16"/>
      <c r="H4" s="21" t="s">
        <v>270</v>
      </c>
      <c r="I4" s="16"/>
      <c r="J4" s="16"/>
      <c r="K4" s="16"/>
    </row>
    <row r="5" spans="1:11" ht="15.75" x14ac:dyDescent="0.25">
      <c r="A5" s="7" t="s">
        <v>31</v>
      </c>
      <c r="B5" s="6"/>
      <c r="C5" s="6"/>
      <c r="D5" s="6"/>
      <c r="E5" s="6"/>
      <c r="F5" s="6"/>
      <c r="G5" s="6"/>
      <c r="H5" s="6"/>
      <c r="I5" s="6"/>
      <c r="J5" s="6"/>
      <c r="K5" s="6" t="s">
        <v>247</v>
      </c>
    </row>
    <row r="6" spans="1:11" ht="15.75" x14ac:dyDescent="0.25">
      <c r="A6" s="6" t="s">
        <v>3</v>
      </c>
      <c r="B6" s="6"/>
      <c r="C6" s="6"/>
      <c r="D6" s="9">
        <v>10254.4</v>
      </c>
      <c r="E6" s="6"/>
      <c r="F6" s="6"/>
      <c r="G6" s="6"/>
      <c r="H6" s="6"/>
      <c r="I6" s="6"/>
      <c r="J6" s="6"/>
      <c r="K6" s="6" t="s">
        <v>261</v>
      </c>
    </row>
    <row r="7" spans="1:11" ht="15.75" x14ac:dyDescent="0.25">
      <c r="A7" s="6" t="s">
        <v>32</v>
      </c>
      <c r="B7" s="6"/>
      <c r="C7" s="6"/>
      <c r="D7" s="9">
        <v>14269.3</v>
      </c>
      <c r="E7" s="6"/>
      <c r="F7" s="6"/>
      <c r="G7" s="6"/>
      <c r="H7" s="6"/>
      <c r="I7" s="6"/>
      <c r="J7" s="6"/>
      <c r="K7" s="6" t="s">
        <v>264</v>
      </c>
    </row>
    <row r="8" spans="1:11" ht="15.75" x14ac:dyDescent="0.25">
      <c r="A8" s="6" t="s">
        <v>29</v>
      </c>
      <c r="B8" s="6"/>
      <c r="C8" s="6"/>
      <c r="D8" s="9">
        <v>8288</v>
      </c>
      <c r="E8" s="6"/>
      <c r="F8" s="6"/>
      <c r="G8" s="6"/>
      <c r="H8" s="6"/>
      <c r="I8" s="6"/>
      <c r="J8" s="6"/>
      <c r="K8" s="6" t="s">
        <v>251</v>
      </c>
    </row>
    <row r="9" spans="1:11" ht="15.75" x14ac:dyDescent="0.25">
      <c r="A9" s="6" t="s">
        <v>4</v>
      </c>
      <c r="B9" s="6"/>
      <c r="C9" s="6"/>
      <c r="D9" s="9">
        <v>7553.6</v>
      </c>
      <c r="E9" s="6"/>
      <c r="F9" s="6"/>
      <c r="G9" s="6"/>
      <c r="H9" s="6"/>
      <c r="I9" s="6"/>
      <c r="J9" s="6"/>
      <c r="K9" s="6" t="s">
        <v>261</v>
      </c>
    </row>
    <row r="10" spans="1:11" ht="15.75" x14ac:dyDescent="0.25">
      <c r="A10" s="6" t="s">
        <v>0</v>
      </c>
      <c r="B10" s="6"/>
      <c r="C10" s="6"/>
      <c r="D10" s="9">
        <v>11801.18</v>
      </c>
      <c r="E10" s="6"/>
      <c r="F10" s="6"/>
      <c r="G10" s="6"/>
      <c r="H10" s="6"/>
      <c r="I10" s="6"/>
      <c r="J10" s="6"/>
      <c r="K10" s="6" t="s">
        <v>250</v>
      </c>
    </row>
    <row r="11" spans="1:11" ht="15.75" x14ac:dyDescent="0.25">
      <c r="A11" s="6" t="s">
        <v>26</v>
      </c>
      <c r="B11" s="6"/>
      <c r="C11" s="6"/>
      <c r="D11" s="9">
        <v>1389.06</v>
      </c>
      <c r="E11" s="6"/>
      <c r="F11" s="6"/>
      <c r="G11" s="6"/>
      <c r="H11" s="6"/>
      <c r="I11" s="6"/>
      <c r="J11" s="6"/>
      <c r="K11" s="6" t="s">
        <v>254</v>
      </c>
    </row>
    <row r="12" spans="1:11" ht="15.75" x14ac:dyDescent="0.25">
      <c r="A12" s="6" t="s">
        <v>8</v>
      </c>
      <c r="B12" s="6"/>
      <c r="C12" s="6"/>
      <c r="D12" s="9">
        <v>17860</v>
      </c>
      <c r="E12" s="6"/>
      <c r="F12" s="6"/>
      <c r="G12" s="6"/>
      <c r="H12" s="6"/>
      <c r="I12" s="6"/>
      <c r="J12" s="6"/>
      <c r="K12" s="6"/>
    </row>
    <row r="13" spans="1:11" ht="15.75" x14ac:dyDescent="0.25">
      <c r="A13" s="6" t="s">
        <v>33</v>
      </c>
      <c r="B13" s="6"/>
      <c r="C13" s="6"/>
      <c r="D13" s="9">
        <v>1000</v>
      </c>
      <c r="E13" s="6"/>
      <c r="F13" s="6"/>
      <c r="G13" s="6"/>
      <c r="H13" s="6"/>
      <c r="I13" s="6"/>
      <c r="J13" s="6"/>
      <c r="K13" s="6"/>
    </row>
    <row r="14" spans="1:11" ht="15.75" x14ac:dyDescent="0.25">
      <c r="A14" s="6" t="s">
        <v>9</v>
      </c>
      <c r="B14" s="6"/>
      <c r="C14" s="6"/>
      <c r="D14" s="9">
        <v>16380</v>
      </c>
      <c r="E14" s="6"/>
      <c r="F14" s="6"/>
      <c r="G14" s="6"/>
      <c r="H14" s="6"/>
      <c r="I14" s="6"/>
      <c r="J14" s="6"/>
      <c r="K14" s="6"/>
    </row>
    <row r="15" spans="1:11" ht="15.75" x14ac:dyDescent="0.25">
      <c r="A15" s="6" t="s">
        <v>10</v>
      </c>
      <c r="B15" s="6"/>
      <c r="C15" s="6"/>
      <c r="D15" s="9">
        <v>31318</v>
      </c>
      <c r="E15" s="6"/>
      <c r="F15" s="6"/>
      <c r="G15" s="6"/>
      <c r="H15" s="6"/>
      <c r="I15" s="6"/>
      <c r="J15" s="6"/>
      <c r="K15" s="6"/>
    </row>
    <row r="16" spans="1:11" ht="15.75" x14ac:dyDescent="0.25">
      <c r="A16" s="6" t="s">
        <v>11</v>
      </c>
      <c r="B16" s="6"/>
      <c r="C16" s="6"/>
      <c r="D16" s="9">
        <v>6828</v>
      </c>
      <c r="E16" s="6"/>
      <c r="F16" s="6"/>
      <c r="G16" s="6"/>
      <c r="H16" s="6"/>
      <c r="I16" s="6"/>
      <c r="J16" s="6"/>
      <c r="K16" s="6"/>
    </row>
    <row r="17" spans="1:11" ht="15.75" x14ac:dyDescent="0.25">
      <c r="A17" s="6" t="s">
        <v>12</v>
      </c>
      <c r="B17" s="6"/>
      <c r="C17" s="6"/>
      <c r="D17" s="9">
        <v>33912</v>
      </c>
      <c r="E17" s="6"/>
      <c r="F17" s="6"/>
      <c r="G17" s="6"/>
      <c r="H17" s="6"/>
      <c r="I17" s="6"/>
      <c r="J17" s="6"/>
      <c r="K17" s="6"/>
    </row>
    <row r="18" spans="1:11" ht="15.75" x14ac:dyDescent="0.25">
      <c r="A18" s="6" t="s">
        <v>13</v>
      </c>
      <c r="B18" s="6"/>
      <c r="C18" s="6"/>
      <c r="D18" s="9">
        <v>1231.08</v>
      </c>
      <c r="E18" s="6"/>
      <c r="F18" s="6"/>
      <c r="G18" s="6"/>
      <c r="H18" s="6"/>
      <c r="I18" s="6"/>
      <c r="J18" s="6"/>
      <c r="K18" s="6"/>
    </row>
    <row r="19" spans="1:11" ht="15.75" x14ac:dyDescent="0.25">
      <c r="A19" s="6" t="s">
        <v>14</v>
      </c>
      <c r="B19" s="6"/>
      <c r="C19" s="6"/>
      <c r="D19" s="9">
        <v>1790.64</v>
      </c>
      <c r="E19" s="6"/>
      <c r="F19" s="6"/>
      <c r="G19" s="6"/>
      <c r="H19" s="6"/>
      <c r="I19" s="6"/>
      <c r="J19" s="6"/>
      <c r="K19" s="6"/>
    </row>
    <row r="20" spans="1:11" ht="15.75" x14ac:dyDescent="0.25">
      <c r="A20" s="6" t="s">
        <v>15</v>
      </c>
      <c r="B20" s="6"/>
      <c r="C20" s="6"/>
      <c r="D20" s="9">
        <v>2166</v>
      </c>
      <c r="E20" s="6"/>
      <c r="F20" s="6"/>
      <c r="G20" s="6"/>
      <c r="H20" s="6"/>
      <c r="I20" s="6"/>
      <c r="J20" s="6"/>
      <c r="K20" s="6"/>
    </row>
    <row r="21" spans="1:11" ht="15.75" x14ac:dyDescent="0.25">
      <c r="A21" s="6" t="s">
        <v>28</v>
      </c>
      <c r="B21" s="6"/>
      <c r="C21" s="6"/>
      <c r="D21" s="9">
        <v>298.23</v>
      </c>
      <c r="E21" s="6"/>
      <c r="F21" s="6"/>
      <c r="G21" s="6"/>
      <c r="H21" s="6"/>
      <c r="I21" s="6"/>
      <c r="J21" s="6"/>
      <c r="K21" s="6"/>
    </row>
    <row r="22" spans="1:11" ht="15.75" x14ac:dyDescent="0.25">
      <c r="A22" s="6" t="s">
        <v>268</v>
      </c>
      <c r="B22" s="6"/>
      <c r="C22" s="6"/>
      <c r="D22" s="9">
        <v>1401</v>
      </c>
      <c r="E22" s="6"/>
      <c r="F22" s="6"/>
      <c r="G22" s="6"/>
      <c r="H22" s="6"/>
      <c r="I22" s="6"/>
      <c r="J22" s="6"/>
      <c r="K22" s="6"/>
    </row>
    <row r="23" spans="1:11" ht="15.75" x14ac:dyDescent="0.25">
      <c r="A23" s="6" t="s">
        <v>269</v>
      </c>
      <c r="B23" s="6"/>
      <c r="C23" s="6"/>
      <c r="D23" s="9">
        <v>2598</v>
      </c>
      <c r="E23" s="6"/>
      <c r="F23" s="6"/>
      <c r="G23" s="6"/>
      <c r="H23" s="6"/>
      <c r="I23" s="6"/>
      <c r="J23" s="6"/>
      <c r="K23" s="6"/>
    </row>
    <row r="24" spans="1:11" ht="18.75" x14ac:dyDescent="0.3">
      <c r="A24" s="5" t="s">
        <v>17</v>
      </c>
      <c r="B24" s="6"/>
      <c r="C24" s="6"/>
      <c r="D24" s="10">
        <f>SUM(D6:D23)</f>
        <v>170338.49</v>
      </c>
      <c r="E24" s="6"/>
      <c r="F24" s="6"/>
      <c r="G24" s="6"/>
      <c r="H24" s="6"/>
      <c r="I24" s="6"/>
      <c r="J24" s="6"/>
      <c r="K24" s="6"/>
    </row>
    <row r="25" spans="1:11" ht="18.75" x14ac:dyDescent="0.3">
      <c r="A25" s="7" t="s">
        <v>267</v>
      </c>
      <c r="B25" s="7"/>
      <c r="C25" s="7"/>
      <c r="D25" s="12">
        <f>D4-D24</f>
        <v>-40437.770000000019</v>
      </c>
      <c r="E25" s="3"/>
      <c r="F25" s="3"/>
      <c r="G25" s="3"/>
      <c r="H25" s="3"/>
      <c r="I25" s="3"/>
      <c r="J25" s="3"/>
      <c r="K25" s="3"/>
    </row>
    <row r="26" spans="1:11" ht="18.75" x14ac:dyDescent="0.3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15.75" x14ac:dyDescent="0.25">
      <c r="A27" s="6" t="s">
        <v>19</v>
      </c>
      <c r="B27" s="6" t="s">
        <v>20</v>
      </c>
      <c r="C27" s="6"/>
      <c r="D27" s="6" t="s">
        <v>21</v>
      </c>
      <c r="E27" s="6"/>
      <c r="F27" s="6" t="s">
        <v>22</v>
      </c>
      <c r="G27" s="6"/>
      <c r="H27" s="6"/>
      <c r="I27" s="6" t="s">
        <v>23</v>
      </c>
      <c r="J27" s="6"/>
      <c r="K27" s="6" t="s">
        <v>24</v>
      </c>
    </row>
    <row r="28" spans="1:11" ht="15.75" x14ac:dyDescent="0.25">
      <c r="A28" s="6" t="s">
        <v>77</v>
      </c>
      <c r="B28" s="6">
        <v>796</v>
      </c>
      <c r="C28" s="6" t="s">
        <v>46</v>
      </c>
      <c r="D28" s="9">
        <v>2</v>
      </c>
      <c r="E28" s="9"/>
      <c r="F28" s="9">
        <v>23.5</v>
      </c>
      <c r="G28" s="9"/>
      <c r="H28" s="9" t="s">
        <v>46</v>
      </c>
      <c r="I28" s="9">
        <v>47</v>
      </c>
      <c r="J28" s="6"/>
      <c r="K28" s="6" t="s">
        <v>103</v>
      </c>
    </row>
    <row r="29" spans="1:11" ht="15.75" x14ac:dyDescent="0.25">
      <c r="A29" s="6" t="s">
        <v>78</v>
      </c>
      <c r="B29" s="6">
        <v>166</v>
      </c>
      <c r="C29" s="6" t="s">
        <v>44</v>
      </c>
      <c r="D29" s="9">
        <v>0.6</v>
      </c>
      <c r="E29" s="9"/>
      <c r="F29" s="9">
        <v>120</v>
      </c>
      <c r="G29" s="9"/>
      <c r="H29" s="9" t="s">
        <v>44</v>
      </c>
      <c r="I29" s="9">
        <v>72</v>
      </c>
      <c r="J29" s="6"/>
      <c r="K29" s="6" t="s">
        <v>103</v>
      </c>
    </row>
    <row r="30" spans="1:11" ht="15.75" x14ac:dyDescent="0.25">
      <c r="A30" s="6" t="s">
        <v>79</v>
      </c>
      <c r="B30" s="6">
        <v>166</v>
      </c>
      <c r="C30" s="6" t="s">
        <v>44</v>
      </c>
      <c r="D30" s="9">
        <v>1</v>
      </c>
      <c r="E30" s="9"/>
      <c r="F30" s="9">
        <v>197.5</v>
      </c>
      <c r="G30" s="9"/>
      <c r="H30" s="9" t="s">
        <v>44</v>
      </c>
      <c r="I30" s="9">
        <v>197.5</v>
      </c>
      <c r="J30" s="6"/>
      <c r="K30" s="6" t="s">
        <v>103</v>
      </c>
    </row>
    <row r="31" spans="1:11" ht="15.75" x14ac:dyDescent="0.25">
      <c r="A31" s="6" t="s">
        <v>80</v>
      </c>
      <c r="B31" s="6">
        <v>18</v>
      </c>
      <c r="C31" s="6" t="s">
        <v>81</v>
      </c>
      <c r="D31" s="9">
        <v>0.5</v>
      </c>
      <c r="E31" s="9"/>
      <c r="F31" s="9">
        <v>218.02</v>
      </c>
      <c r="G31" s="9"/>
      <c r="H31" s="9" t="s">
        <v>81</v>
      </c>
      <c r="I31" s="9">
        <v>109.01</v>
      </c>
      <c r="J31" s="6"/>
      <c r="K31" s="6" t="s">
        <v>103</v>
      </c>
    </row>
    <row r="32" spans="1:11" ht="15.75" x14ac:dyDescent="0.25">
      <c r="A32" s="6" t="s">
        <v>82</v>
      </c>
      <c r="B32" s="6">
        <v>796</v>
      </c>
      <c r="C32" s="6" t="s">
        <v>46</v>
      </c>
      <c r="D32" s="9">
        <v>2</v>
      </c>
      <c r="E32" s="9"/>
      <c r="F32" s="9">
        <v>47.34</v>
      </c>
      <c r="G32" s="9"/>
      <c r="H32" s="9" t="s">
        <v>46</v>
      </c>
      <c r="I32" s="9">
        <v>94.68</v>
      </c>
      <c r="J32" s="6"/>
      <c r="K32" s="6" t="s">
        <v>103</v>
      </c>
    </row>
    <row r="33" spans="1:11" ht="15.75" x14ac:dyDescent="0.25">
      <c r="A33" s="6" t="s">
        <v>83</v>
      </c>
      <c r="B33" s="6">
        <v>796</v>
      </c>
      <c r="C33" s="6" t="s">
        <v>46</v>
      </c>
      <c r="D33" s="9">
        <v>1</v>
      </c>
      <c r="E33" s="9"/>
      <c r="F33" s="9">
        <v>595</v>
      </c>
      <c r="G33" s="9"/>
      <c r="H33" s="9" t="s">
        <v>46</v>
      </c>
      <c r="I33" s="9">
        <v>595</v>
      </c>
      <c r="J33" s="6"/>
      <c r="K33" s="6" t="s">
        <v>103</v>
      </c>
    </row>
    <row r="34" spans="1:11" ht="15.75" x14ac:dyDescent="0.25">
      <c r="A34" s="6" t="s">
        <v>84</v>
      </c>
      <c r="B34" s="6">
        <v>796</v>
      </c>
      <c r="C34" s="6" t="s">
        <v>46</v>
      </c>
      <c r="D34" s="9">
        <v>1</v>
      </c>
      <c r="E34" s="9"/>
      <c r="F34" s="9">
        <v>495</v>
      </c>
      <c r="G34" s="9"/>
      <c r="H34" s="9" t="s">
        <v>46</v>
      </c>
      <c r="I34" s="9">
        <v>495</v>
      </c>
      <c r="J34" s="6"/>
      <c r="K34" s="6" t="s">
        <v>103</v>
      </c>
    </row>
    <row r="35" spans="1:11" ht="15.75" x14ac:dyDescent="0.25">
      <c r="A35" s="6" t="s">
        <v>82</v>
      </c>
      <c r="B35" s="6">
        <v>796</v>
      </c>
      <c r="C35" s="6" t="s">
        <v>46</v>
      </c>
      <c r="D35" s="9">
        <v>3</v>
      </c>
      <c r="E35" s="9"/>
      <c r="F35" s="9">
        <v>47.33</v>
      </c>
      <c r="G35" s="9"/>
      <c r="H35" s="9" t="s">
        <v>46</v>
      </c>
      <c r="I35" s="9">
        <v>141.99</v>
      </c>
      <c r="J35" s="6"/>
      <c r="K35" s="6" t="s">
        <v>85</v>
      </c>
    </row>
    <row r="36" spans="1:11" ht="15.75" x14ac:dyDescent="0.25">
      <c r="A36" s="6" t="s">
        <v>86</v>
      </c>
      <c r="B36" s="6">
        <v>166</v>
      </c>
      <c r="C36" s="6" t="s">
        <v>44</v>
      </c>
      <c r="D36" s="9">
        <v>25</v>
      </c>
      <c r="E36" s="9"/>
      <c r="F36" s="9">
        <v>47.32</v>
      </c>
      <c r="G36" s="9"/>
      <c r="H36" s="9" t="s">
        <v>44</v>
      </c>
      <c r="I36" s="9" t="s">
        <v>87</v>
      </c>
      <c r="J36" s="6"/>
      <c r="K36" s="6" t="s">
        <v>85</v>
      </c>
    </row>
    <row r="37" spans="1:11" ht="15.75" x14ac:dyDescent="0.25">
      <c r="A37" s="6" t="s">
        <v>79</v>
      </c>
      <c r="B37" s="6">
        <v>166</v>
      </c>
      <c r="C37" s="6" t="s">
        <v>44</v>
      </c>
      <c r="D37" s="9">
        <v>0.5</v>
      </c>
      <c r="E37" s="9"/>
      <c r="F37" s="9">
        <v>197.5</v>
      </c>
      <c r="G37" s="9"/>
      <c r="H37" s="9" t="s">
        <v>44</v>
      </c>
      <c r="I37" s="9">
        <v>98.75</v>
      </c>
      <c r="J37" s="6"/>
      <c r="K37" s="6" t="s">
        <v>85</v>
      </c>
    </row>
    <row r="38" spans="1:11" ht="15.75" x14ac:dyDescent="0.25">
      <c r="A38" s="6" t="s">
        <v>43</v>
      </c>
      <c r="B38" s="6">
        <v>166</v>
      </c>
      <c r="C38" s="6" t="s">
        <v>44</v>
      </c>
      <c r="D38" s="9">
        <v>1E-3</v>
      </c>
      <c r="E38" s="9"/>
      <c r="F38" s="9">
        <v>280</v>
      </c>
      <c r="G38" s="9"/>
      <c r="H38" s="9" t="s">
        <v>44</v>
      </c>
      <c r="I38" s="9">
        <v>0.28000000000000003</v>
      </c>
      <c r="J38" s="6"/>
      <c r="K38" s="6" t="s">
        <v>28</v>
      </c>
    </row>
    <row r="39" spans="1:11" ht="15.75" x14ac:dyDescent="0.25">
      <c r="A39" s="6" t="s">
        <v>73</v>
      </c>
      <c r="B39" s="6">
        <v>796</v>
      </c>
      <c r="C39" s="6" t="s">
        <v>46</v>
      </c>
      <c r="D39" s="9">
        <v>2</v>
      </c>
      <c r="E39" s="9"/>
      <c r="F39" s="9">
        <v>132.47999999999999</v>
      </c>
      <c r="G39" s="9"/>
      <c r="H39" s="9" t="s">
        <v>46</v>
      </c>
      <c r="I39" s="9">
        <v>264.95999999999998</v>
      </c>
      <c r="J39" s="6"/>
      <c r="K39" s="6" t="s">
        <v>28</v>
      </c>
    </row>
    <row r="40" spans="1:11" ht="15.75" x14ac:dyDescent="0.25">
      <c r="A40" s="6" t="s">
        <v>47</v>
      </c>
      <c r="B40" s="6">
        <v>796</v>
      </c>
      <c r="C40" s="6" t="s">
        <v>46</v>
      </c>
      <c r="D40" s="9">
        <v>2</v>
      </c>
      <c r="E40" s="9"/>
      <c r="F40" s="9">
        <v>16.5</v>
      </c>
      <c r="G40" s="9"/>
      <c r="H40" s="9" t="s">
        <v>46</v>
      </c>
      <c r="I40" s="9">
        <v>33</v>
      </c>
      <c r="J40" s="6"/>
      <c r="K40" s="6" t="s">
        <v>28</v>
      </c>
    </row>
    <row r="41" spans="1:11" ht="15.75" x14ac:dyDescent="0.25">
      <c r="A41" s="6" t="s">
        <v>48</v>
      </c>
      <c r="B41" s="6">
        <v>166</v>
      </c>
      <c r="C41" s="6" t="s">
        <v>44</v>
      </c>
      <c r="D41" s="9">
        <v>4</v>
      </c>
      <c r="E41" s="9"/>
      <c r="F41" s="9">
        <v>154.35</v>
      </c>
      <c r="G41" s="9"/>
      <c r="H41" s="9" t="s">
        <v>44</v>
      </c>
      <c r="I41" s="9">
        <v>617.4</v>
      </c>
      <c r="J41" s="6"/>
      <c r="K41" s="6" t="s">
        <v>3</v>
      </c>
    </row>
    <row r="42" spans="1:11" ht="15.75" x14ac:dyDescent="0.25">
      <c r="A42" s="6" t="s">
        <v>88</v>
      </c>
      <c r="B42" s="6">
        <v>796</v>
      </c>
      <c r="C42" s="6" t="s">
        <v>46</v>
      </c>
      <c r="D42" s="9">
        <v>3</v>
      </c>
      <c r="E42" s="9"/>
      <c r="F42" s="9">
        <v>350</v>
      </c>
      <c r="G42" s="9"/>
      <c r="H42" s="9" t="s">
        <v>46</v>
      </c>
      <c r="I42" s="9" t="s">
        <v>89</v>
      </c>
      <c r="J42" s="6"/>
      <c r="K42" s="6" t="s">
        <v>3</v>
      </c>
    </row>
    <row r="43" spans="1:11" ht="15.75" x14ac:dyDescent="0.25">
      <c r="A43" s="6" t="s">
        <v>90</v>
      </c>
      <c r="B43" s="6">
        <v>796</v>
      </c>
      <c r="C43" s="6" t="s">
        <v>46</v>
      </c>
      <c r="D43" s="9">
        <v>100</v>
      </c>
      <c r="E43" s="9"/>
      <c r="F43" s="9">
        <v>0.59</v>
      </c>
      <c r="G43" s="9"/>
      <c r="H43" s="9" t="s">
        <v>46</v>
      </c>
      <c r="I43" s="9">
        <v>59</v>
      </c>
      <c r="J43" s="6"/>
      <c r="K43" s="6" t="s">
        <v>3</v>
      </c>
    </row>
    <row r="44" spans="1:11" ht="15.75" x14ac:dyDescent="0.25">
      <c r="A44" s="6" t="s">
        <v>91</v>
      </c>
      <c r="B44" s="6">
        <v>166</v>
      </c>
      <c r="C44" s="6" t="s">
        <v>44</v>
      </c>
      <c r="D44" s="9">
        <v>6</v>
      </c>
      <c r="E44" s="9"/>
      <c r="F44" s="9">
        <v>107.6</v>
      </c>
      <c r="G44" s="9"/>
      <c r="H44" s="9" t="s">
        <v>44</v>
      </c>
      <c r="I44" s="9">
        <v>645.6</v>
      </c>
      <c r="J44" s="6"/>
      <c r="K44" s="6" t="s">
        <v>32</v>
      </c>
    </row>
    <row r="45" spans="1:11" ht="15.75" x14ac:dyDescent="0.25">
      <c r="A45" s="6" t="s">
        <v>92</v>
      </c>
      <c r="B45" s="6">
        <v>166</v>
      </c>
      <c r="C45" s="6" t="s">
        <v>44</v>
      </c>
      <c r="D45" s="9">
        <v>10</v>
      </c>
      <c r="E45" s="9"/>
      <c r="F45" s="9">
        <v>14.6</v>
      </c>
      <c r="G45" s="9"/>
      <c r="H45" s="9" t="s">
        <v>44</v>
      </c>
      <c r="I45" s="9">
        <v>146</v>
      </c>
      <c r="J45" s="6"/>
      <c r="K45" s="6" t="s">
        <v>93</v>
      </c>
    </row>
    <row r="46" spans="1:11" ht="15.75" x14ac:dyDescent="0.25">
      <c r="A46" s="6" t="s">
        <v>94</v>
      </c>
      <c r="B46" s="6">
        <v>166</v>
      </c>
      <c r="C46" s="6" t="s">
        <v>44</v>
      </c>
      <c r="D46" s="9">
        <v>3.6</v>
      </c>
      <c r="E46" s="9"/>
      <c r="F46" s="9">
        <v>179.78</v>
      </c>
      <c r="G46" s="9"/>
      <c r="H46" s="9" t="s">
        <v>44</v>
      </c>
      <c r="I46" s="9">
        <v>647.21</v>
      </c>
      <c r="J46" s="6"/>
      <c r="K46" s="6" t="s">
        <v>93</v>
      </c>
    </row>
    <row r="47" spans="1:11" ht="15.75" x14ac:dyDescent="0.25">
      <c r="A47" s="6" t="s">
        <v>95</v>
      </c>
      <c r="B47" s="6">
        <v>166</v>
      </c>
      <c r="C47" s="6" t="s">
        <v>44</v>
      </c>
      <c r="D47" s="9">
        <v>20</v>
      </c>
      <c r="E47" s="9"/>
      <c r="F47" s="9">
        <v>23.92</v>
      </c>
      <c r="G47" s="9"/>
      <c r="H47" s="9" t="s">
        <v>44</v>
      </c>
      <c r="I47" s="9">
        <v>478.4</v>
      </c>
      <c r="J47" s="6"/>
      <c r="K47" s="6" t="s">
        <v>93</v>
      </c>
    </row>
    <row r="48" spans="1:11" ht="15.75" x14ac:dyDescent="0.25">
      <c r="A48" s="6" t="s">
        <v>52</v>
      </c>
      <c r="B48" s="6">
        <v>796</v>
      </c>
      <c r="C48" s="6" t="s">
        <v>46</v>
      </c>
      <c r="D48" s="9">
        <v>4</v>
      </c>
      <c r="E48" s="9"/>
      <c r="F48" s="9">
        <v>15</v>
      </c>
      <c r="G48" s="9"/>
      <c r="H48" s="9" t="s">
        <v>46</v>
      </c>
      <c r="I48" s="9">
        <v>60</v>
      </c>
      <c r="J48" s="6"/>
      <c r="K48" s="6" t="s">
        <v>53</v>
      </c>
    </row>
    <row r="49" spans="1:11" ht="15.75" x14ac:dyDescent="0.25">
      <c r="A49" s="6" t="s">
        <v>54</v>
      </c>
      <c r="B49" s="6">
        <v>796</v>
      </c>
      <c r="C49" s="6" t="s">
        <v>46</v>
      </c>
      <c r="D49" s="9">
        <v>4</v>
      </c>
      <c r="E49" s="9"/>
      <c r="F49" s="9">
        <v>3.8</v>
      </c>
      <c r="G49" s="9"/>
      <c r="H49" s="9" t="s">
        <v>46</v>
      </c>
      <c r="I49" s="9">
        <v>15.2</v>
      </c>
      <c r="J49" s="6"/>
      <c r="K49" s="6" t="s">
        <v>53</v>
      </c>
    </row>
    <row r="50" spans="1:11" ht="15.75" x14ac:dyDescent="0.25">
      <c r="A50" s="6" t="s">
        <v>96</v>
      </c>
      <c r="B50" s="6">
        <v>166</v>
      </c>
      <c r="C50" s="6" t="s">
        <v>44</v>
      </c>
      <c r="D50" s="9">
        <v>0.4</v>
      </c>
      <c r="E50" s="9"/>
      <c r="F50" s="9">
        <v>157.15</v>
      </c>
      <c r="G50" s="9"/>
      <c r="H50" s="9" t="s">
        <v>44</v>
      </c>
      <c r="I50" s="9">
        <v>62.86</v>
      </c>
      <c r="J50" s="6"/>
      <c r="K50" s="6" t="s">
        <v>53</v>
      </c>
    </row>
    <row r="51" spans="1:11" ht="15.75" x14ac:dyDescent="0.25">
      <c r="A51" s="6" t="s">
        <v>97</v>
      </c>
      <c r="B51" s="6">
        <v>6</v>
      </c>
      <c r="C51" s="6" t="s">
        <v>59</v>
      </c>
      <c r="D51" s="9">
        <v>20</v>
      </c>
      <c r="E51" s="9"/>
      <c r="F51" s="9">
        <v>117</v>
      </c>
      <c r="G51" s="9"/>
      <c r="H51" s="9" t="s">
        <v>59</v>
      </c>
      <c r="I51" s="9" t="s">
        <v>98</v>
      </c>
      <c r="J51" s="6"/>
      <c r="K51" s="6" t="s">
        <v>29</v>
      </c>
    </row>
    <row r="52" spans="1:11" ht="15.75" x14ac:dyDescent="0.25">
      <c r="A52" s="6" t="s">
        <v>99</v>
      </c>
      <c r="B52" s="6"/>
      <c r="C52" s="6" t="s">
        <v>100</v>
      </c>
      <c r="D52" s="9">
        <v>10</v>
      </c>
      <c r="E52" s="9"/>
      <c r="F52" s="9">
        <v>24.4</v>
      </c>
      <c r="G52" s="9"/>
      <c r="H52" s="9" t="s">
        <v>100</v>
      </c>
      <c r="I52" s="9">
        <v>244</v>
      </c>
      <c r="J52" s="6"/>
      <c r="K52" s="6" t="s">
        <v>29</v>
      </c>
    </row>
    <row r="53" spans="1:11" ht="15.75" x14ac:dyDescent="0.25">
      <c r="A53" s="6" t="s">
        <v>101</v>
      </c>
      <c r="B53" s="6">
        <v>796</v>
      </c>
      <c r="C53" s="6" t="s">
        <v>46</v>
      </c>
      <c r="D53" s="9">
        <v>1</v>
      </c>
      <c r="E53" s="9"/>
      <c r="F53" s="9">
        <v>222</v>
      </c>
      <c r="G53" s="9"/>
      <c r="H53" s="9" t="s">
        <v>46</v>
      </c>
      <c r="I53" s="9">
        <v>222</v>
      </c>
      <c r="J53" s="6"/>
      <c r="K53" s="6" t="s">
        <v>102</v>
      </c>
    </row>
  </sheetData>
  <mergeCells count="2">
    <mergeCell ref="A26:K26"/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H4" sqref="H4"/>
    </sheetView>
  </sheetViews>
  <sheetFormatPr defaultRowHeight="15" x14ac:dyDescent="0.25"/>
  <cols>
    <col min="1" max="1" width="39.42578125" customWidth="1"/>
    <col min="2" max="2" width="9.140625" hidden="1" customWidth="1"/>
    <col min="3" max="3" width="7.5703125" hidden="1" customWidth="1"/>
    <col min="4" max="4" width="11.42578125" customWidth="1"/>
    <col min="5" max="7" width="9.140625" hidden="1" customWidth="1"/>
    <col min="8" max="8" width="7.5703125" customWidth="1"/>
    <col min="9" max="9" width="12.140625" customWidth="1"/>
    <col min="10" max="10" width="9.140625" hidden="1" customWidth="1"/>
    <col min="11" max="11" width="41.42578125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939.3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130637.844</v>
      </c>
      <c r="E4" s="16"/>
      <c r="F4" s="16"/>
      <c r="G4" s="16"/>
      <c r="H4" s="21" t="s">
        <v>270</v>
      </c>
      <c r="I4" s="16"/>
      <c r="J4" s="16"/>
      <c r="K4" s="16"/>
    </row>
    <row r="5" spans="1:11" ht="15.75" x14ac:dyDescent="0.25">
      <c r="A5" s="7" t="s">
        <v>34</v>
      </c>
      <c r="B5" s="6"/>
      <c r="C5" s="6"/>
      <c r="D5" s="6"/>
      <c r="E5" s="6"/>
      <c r="F5" s="6"/>
      <c r="G5" s="6"/>
      <c r="H5" s="6"/>
      <c r="I5" s="6"/>
      <c r="J5" s="6"/>
      <c r="K5" s="6" t="s">
        <v>247</v>
      </c>
    </row>
    <row r="6" spans="1:11" ht="15.75" x14ac:dyDescent="0.25">
      <c r="A6" s="6" t="s">
        <v>1</v>
      </c>
      <c r="B6" s="6"/>
      <c r="C6" s="6"/>
      <c r="D6" s="9">
        <v>42137.33</v>
      </c>
      <c r="E6" s="9"/>
      <c r="F6" s="9"/>
      <c r="G6" s="9"/>
      <c r="H6" s="9"/>
      <c r="I6" s="9"/>
      <c r="J6" s="6"/>
      <c r="K6" s="6" t="s">
        <v>257</v>
      </c>
    </row>
    <row r="7" spans="1:11" ht="15.75" x14ac:dyDescent="0.25">
      <c r="A7" s="6" t="s">
        <v>29</v>
      </c>
      <c r="B7" s="6"/>
      <c r="C7" s="6"/>
      <c r="D7" s="9">
        <v>4593</v>
      </c>
      <c r="E7" s="9"/>
      <c r="F7" s="9"/>
      <c r="G7" s="9"/>
      <c r="H7" s="9"/>
      <c r="I7" s="9"/>
      <c r="J7" s="6"/>
      <c r="K7" s="6" t="s">
        <v>251</v>
      </c>
    </row>
    <row r="8" spans="1:11" ht="15.75" x14ac:dyDescent="0.25">
      <c r="A8" s="6" t="s">
        <v>25</v>
      </c>
      <c r="B8" s="6"/>
      <c r="C8" s="6"/>
      <c r="D8" s="9">
        <v>9531.58</v>
      </c>
      <c r="E8" s="9"/>
      <c r="F8" s="9"/>
      <c r="G8" s="9"/>
      <c r="H8" s="9"/>
      <c r="I8" s="9"/>
      <c r="J8" s="6"/>
      <c r="K8" s="6" t="s">
        <v>249</v>
      </c>
    </row>
    <row r="9" spans="1:11" ht="15.75" x14ac:dyDescent="0.25">
      <c r="A9" s="6" t="s">
        <v>0</v>
      </c>
      <c r="B9" s="6"/>
      <c r="C9" s="6"/>
      <c r="D9" s="9">
        <v>449</v>
      </c>
      <c r="E9" s="9"/>
      <c r="F9" s="9"/>
      <c r="G9" s="9"/>
      <c r="H9" s="9"/>
      <c r="I9" s="9"/>
      <c r="J9" s="6"/>
      <c r="K9" s="6" t="s">
        <v>251</v>
      </c>
    </row>
    <row r="10" spans="1:11" ht="15.75" x14ac:dyDescent="0.25">
      <c r="A10" s="6" t="s">
        <v>26</v>
      </c>
      <c r="B10" s="6"/>
      <c r="C10" s="6"/>
      <c r="D10" s="9">
        <v>35089.949999999997</v>
      </c>
      <c r="E10" s="9"/>
      <c r="F10" s="9"/>
      <c r="G10" s="9"/>
      <c r="H10" s="9"/>
      <c r="I10" s="9"/>
      <c r="J10" s="6"/>
      <c r="K10" s="6" t="s">
        <v>255</v>
      </c>
    </row>
    <row r="11" spans="1:11" ht="15.75" x14ac:dyDescent="0.25">
      <c r="A11" s="6" t="s">
        <v>8</v>
      </c>
      <c r="B11" s="6"/>
      <c r="C11" s="6"/>
      <c r="D11" s="9">
        <v>17990</v>
      </c>
      <c r="E11" s="9"/>
      <c r="F11" s="9"/>
      <c r="G11" s="9"/>
      <c r="H11" s="9"/>
      <c r="I11" s="9"/>
      <c r="J11" s="6"/>
      <c r="K11" s="6"/>
    </row>
    <row r="12" spans="1:11" ht="15.75" x14ac:dyDescent="0.25">
      <c r="A12" s="6" t="s">
        <v>6</v>
      </c>
      <c r="B12" s="6"/>
      <c r="C12" s="6"/>
      <c r="D12" s="9">
        <v>49</v>
      </c>
      <c r="E12" s="9"/>
      <c r="F12" s="9"/>
      <c r="G12" s="9"/>
      <c r="H12" s="9"/>
      <c r="I12" s="9"/>
      <c r="J12" s="6"/>
      <c r="K12" s="6"/>
    </row>
    <row r="13" spans="1:11" ht="15.75" x14ac:dyDescent="0.25">
      <c r="A13" s="6" t="s">
        <v>9</v>
      </c>
      <c r="B13" s="6"/>
      <c r="C13" s="6"/>
      <c r="D13" s="9">
        <v>16500</v>
      </c>
      <c r="E13" s="9"/>
      <c r="F13" s="9"/>
      <c r="G13" s="9"/>
      <c r="H13" s="9"/>
      <c r="I13" s="9"/>
      <c r="J13" s="6"/>
      <c r="K13" s="6"/>
    </row>
    <row r="14" spans="1:11" ht="15.75" x14ac:dyDescent="0.25">
      <c r="A14" s="6" t="s">
        <v>10</v>
      </c>
      <c r="B14" s="6"/>
      <c r="C14" s="6"/>
      <c r="D14" s="9">
        <v>31537</v>
      </c>
      <c r="E14" s="9"/>
      <c r="F14" s="9"/>
      <c r="G14" s="9"/>
      <c r="H14" s="9"/>
      <c r="I14" s="9"/>
      <c r="J14" s="6"/>
      <c r="K14" s="6"/>
    </row>
    <row r="15" spans="1:11" ht="15.75" x14ac:dyDescent="0.25">
      <c r="A15" s="6" t="s">
        <v>11</v>
      </c>
      <c r="B15" s="6"/>
      <c r="C15" s="6"/>
      <c r="D15" s="9">
        <v>6876</v>
      </c>
      <c r="E15" s="9"/>
      <c r="F15" s="9"/>
      <c r="G15" s="9"/>
      <c r="H15" s="9"/>
      <c r="I15" s="9"/>
      <c r="J15" s="6"/>
      <c r="K15" s="6"/>
    </row>
    <row r="16" spans="1:11" ht="15.75" x14ac:dyDescent="0.25">
      <c r="A16" s="6" t="s">
        <v>12</v>
      </c>
      <c r="B16" s="6"/>
      <c r="C16" s="6"/>
      <c r="D16" s="9">
        <v>34139</v>
      </c>
      <c r="E16" s="9"/>
      <c r="F16" s="9"/>
      <c r="G16" s="9"/>
      <c r="H16" s="9"/>
      <c r="I16" s="9"/>
      <c r="J16" s="6"/>
      <c r="K16" s="6"/>
    </row>
    <row r="17" spans="1:11" ht="15.75" x14ac:dyDescent="0.25">
      <c r="A17" s="6" t="s">
        <v>13</v>
      </c>
      <c r="B17" s="6"/>
      <c r="C17" s="6"/>
      <c r="D17" s="9">
        <v>1239.5999999999999</v>
      </c>
      <c r="E17" s="9"/>
      <c r="F17" s="9"/>
      <c r="G17" s="9"/>
      <c r="H17" s="9"/>
      <c r="I17" s="9"/>
      <c r="J17" s="6"/>
      <c r="K17" s="6"/>
    </row>
    <row r="18" spans="1:11" ht="15.75" x14ac:dyDescent="0.25">
      <c r="A18" s="6" t="s">
        <v>14</v>
      </c>
      <c r="B18" s="6"/>
      <c r="C18" s="6"/>
      <c r="D18" s="9">
        <v>1803.12</v>
      </c>
      <c r="E18" s="9"/>
      <c r="F18" s="9"/>
      <c r="G18" s="9"/>
      <c r="H18" s="9"/>
      <c r="I18" s="9"/>
      <c r="J18" s="6"/>
      <c r="K18" s="6"/>
    </row>
    <row r="19" spans="1:11" ht="15.75" x14ac:dyDescent="0.25">
      <c r="A19" s="6" t="s">
        <v>15</v>
      </c>
      <c r="B19" s="6"/>
      <c r="C19" s="6"/>
      <c r="D19" s="9">
        <v>2177</v>
      </c>
      <c r="E19" s="9"/>
      <c r="F19" s="9"/>
      <c r="G19" s="9"/>
      <c r="H19" s="9"/>
      <c r="I19" s="9"/>
      <c r="J19" s="6"/>
      <c r="K19" s="6"/>
    </row>
    <row r="20" spans="1:11" ht="15.75" x14ac:dyDescent="0.25">
      <c r="A20" s="6" t="s">
        <v>28</v>
      </c>
      <c r="B20" s="6"/>
      <c r="C20" s="6"/>
      <c r="D20" s="9">
        <v>232.72</v>
      </c>
      <c r="E20" s="9"/>
      <c r="F20" s="9"/>
      <c r="G20" s="9"/>
      <c r="H20" s="9"/>
      <c r="I20" s="9"/>
      <c r="J20" s="6"/>
      <c r="K20" s="6"/>
    </row>
    <row r="21" spans="1:11" ht="15.75" x14ac:dyDescent="0.25">
      <c r="A21" s="6" t="s">
        <v>268</v>
      </c>
      <c r="B21" s="6"/>
      <c r="C21" s="6"/>
      <c r="D21" s="9">
        <v>1409</v>
      </c>
      <c r="E21" s="9"/>
      <c r="F21" s="9"/>
      <c r="G21" s="9"/>
      <c r="H21" s="9"/>
      <c r="I21" s="9"/>
      <c r="J21" s="6"/>
      <c r="K21" s="6"/>
    </row>
    <row r="22" spans="1:11" ht="15.75" x14ac:dyDescent="0.25">
      <c r="A22" s="6" t="s">
        <v>269</v>
      </c>
      <c r="B22" s="6"/>
      <c r="C22" s="6"/>
      <c r="D22" s="9">
        <v>2613</v>
      </c>
      <c r="E22" s="9"/>
      <c r="F22" s="9"/>
      <c r="G22" s="9"/>
      <c r="H22" s="9"/>
      <c r="I22" s="9"/>
      <c r="J22" s="6"/>
      <c r="K22" s="6"/>
    </row>
    <row r="23" spans="1:11" ht="18.75" x14ac:dyDescent="0.3">
      <c r="A23" s="5" t="s">
        <v>17</v>
      </c>
      <c r="B23" s="6"/>
      <c r="C23" s="6"/>
      <c r="D23" s="10">
        <f>SUM(D6:D22)</f>
        <v>208366.3</v>
      </c>
      <c r="E23" s="9"/>
      <c r="F23" s="9"/>
      <c r="G23" s="9"/>
      <c r="H23" s="9"/>
      <c r="I23" s="9"/>
      <c r="J23" s="6"/>
      <c r="K23" s="6"/>
    </row>
    <row r="24" spans="1:11" ht="18.75" x14ac:dyDescent="0.3">
      <c r="A24" s="7" t="s">
        <v>267</v>
      </c>
      <c r="B24" s="7"/>
      <c r="C24" s="7"/>
      <c r="D24" s="12">
        <f>D4-D23</f>
        <v>-77728.455999999991</v>
      </c>
      <c r="E24" s="3"/>
      <c r="F24" s="3"/>
      <c r="G24" s="3"/>
      <c r="H24" s="3"/>
      <c r="I24" s="3"/>
      <c r="J24" s="3"/>
      <c r="K24" s="3"/>
    </row>
    <row r="25" spans="1:11" ht="18.75" x14ac:dyDescent="0.3">
      <c r="A25" s="22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15.75" x14ac:dyDescent="0.25">
      <c r="A26" s="6" t="s">
        <v>19</v>
      </c>
      <c r="B26" s="6" t="s">
        <v>20</v>
      </c>
      <c r="C26" s="6"/>
      <c r="D26" s="9" t="s">
        <v>21</v>
      </c>
      <c r="E26" s="9"/>
      <c r="F26" s="9" t="s">
        <v>22</v>
      </c>
      <c r="G26" s="9"/>
      <c r="H26" s="9"/>
      <c r="I26" s="9" t="s">
        <v>23</v>
      </c>
      <c r="J26" s="6"/>
      <c r="K26" s="6" t="s">
        <v>24</v>
      </c>
    </row>
    <row r="27" spans="1:11" ht="15.75" x14ac:dyDescent="0.25">
      <c r="A27" s="6" t="s">
        <v>82</v>
      </c>
      <c r="B27" s="6">
        <v>796</v>
      </c>
      <c r="C27" s="6" t="s">
        <v>46</v>
      </c>
      <c r="D27" s="9">
        <v>4</v>
      </c>
      <c r="E27" s="9"/>
      <c r="F27" s="9">
        <v>47.33</v>
      </c>
      <c r="G27" s="9"/>
      <c r="H27" s="9" t="s">
        <v>46</v>
      </c>
      <c r="I27" s="9">
        <v>189.32</v>
      </c>
      <c r="J27" s="6"/>
      <c r="K27" s="6" t="s">
        <v>104</v>
      </c>
    </row>
    <row r="28" spans="1:11" ht="15.75" x14ac:dyDescent="0.25">
      <c r="A28" s="6" t="s">
        <v>105</v>
      </c>
      <c r="B28" s="6">
        <v>796</v>
      </c>
      <c r="C28" s="6" t="s">
        <v>46</v>
      </c>
      <c r="D28" s="9">
        <v>3</v>
      </c>
      <c r="E28" s="9"/>
      <c r="F28" s="9">
        <v>195</v>
      </c>
      <c r="G28" s="9"/>
      <c r="H28" s="9" t="s">
        <v>46</v>
      </c>
      <c r="I28" s="9">
        <v>585</v>
      </c>
      <c r="J28" s="6"/>
      <c r="K28" s="6" t="s">
        <v>104</v>
      </c>
    </row>
    <row r="29" spans="1:11" ht="15.75" x14ac:dyDescent="0.25">
      <c r="A29" s="6" t="s">
        <v>106</v>
      </c>
      <c r="B29" s="6">
        <v>796</v>
      </c>
      <c r="C29" s="6" t="s">
        <v>46</v>
      </c>
      <c r="D29" s="9">
        <v>1</v>
      </c>
      <c r="E29" s="9"/>
      <c r="F29" s="9">
        <v>50</v>
      </c>
      <c r="G29" s="9"/>
      <c r="H29" s="9" t="s">
        <v>46</v>
      </c>
      <c r="I29" s="9">
        <v>50</v>
      </c>
      <c r="J29" s="6"/>
      <c r="K29" s="6" t="s">
        <v>104</v>
      </c>
    </row>
    <row r="30" spans="1:11" ht="15.75" x14ac:dyDescent="0.25">
      <c r="A30" s="6" t="s">
        <v>107</v>
      </c>
      <c r="B30" s="6">
        <v>796</v>
      </c>
      <c r="C30" s="6" t="s">
        <v>46</v>
      </c>
      <c r="D30" s="9">
        <v>1</v>
      </c>
      <c r="E30" s="9"/>
      <c r="F30" s="9">
        <v>50</v>
      </c>
      <c r="G30" s="9"/>
      <c r="H30" s="9" t="s">
        <v>46</v>
      </c>
      <c r="I30" s="9">
        <v>50</v>
      </c>
      <c r="J30" s="6"/>
      <c r="K30" s="6" t="s">
        <v>104</v>
      </c>
    </row>
    <row r="31" spans="1:11" ht="15.75" x14ac:dyDescent="0.25">
      <c r="A31" s="6" t="s">
        <v>108</v>
      </c>
      <c r="B31" s="6">
        <v>796</v>
      </c>
      <c r="C31" s="6" t="s">
        <v>46</v>
      </c>
      <c r="D31" s="9">
        <v>4</v>
      </c>
      <c r="E31" s="9"/>
      <c r="F31" s="9">
        <v>55</v>
      </c>
      <c r="G31" s="9"/>
      <c r="H31" s="9" t="s">
        <v>46</v>
      </c>
      <c r="I31" s="9">
        <v>220</v>
      </c>
      <c r="J31" s="6"/>
      <c r="K31" s="6" t="s">
        <v>104</v>
      </c>
    </row>
    <row r="32" spans="1:11" ht="15.75" x14ac:dyDescent="0.25">
      <c r="A32" s="6" t="s">
        <v>109</v>
      </c>
      <c r="B32" s="6">
        <v>796</v>
      </c>
      <c r="C32" s="6" t="s">
        <v>46</v>
      </c>
      <c r="D32" s="9">
        <v>3</v>
      </c>
      <c r="E32" s="9"/>
      <c r="F32" s="9">
        <v>20</v>
      </c>
      <c r="G32" s="9"/>
      <c r="H32" s="9" t="s">
        <v>46</v>
      </c>
      <c r="I32" s="9">
        <v>60</v>
      </c>
      <c r="J32" s="6"/>
      <c r="K32" s="6" t="s">
        <v>104</v>
      </c>
    </row>
    <row r="33" spans="1:11" ht="15.75" x14ac:dyDescent="0.25">
      <c r="A33" s="6" t="s">
        <v>110</v>
      </c>
      <c r="B33" s="6">
        <v>796</v>
      </c>
      <c r="C33" s="6" t="s">
        <v>46</v>
      </c>
      <c r="D33" s="9">
        <v>1</v>
      </c>
      <c r="E33" s="9"/>
      <c r="F33" s="9">
        <v>90</v>
      </c>
      <c r="G33" s="9"/>
      <c r="H33" s="9" t="s">
        <v>46</v>
      </c>
      <c r="I33" s="9">
        <v>90</v>
      </c>
      <c r="J33" s="6"/>
      <c r="K33" s="6" t="s">
        <v>104</v>
      </c>
    </row>
    <row r="34" spans="1:11" ht="15.75" x14ac:dyDescent="0.25">
      <c r="A34" s="6" t="s">
        <v>111</v>
      </c>
      <c r="B34" s="6">
        <v>796</v>
      </c>
      <c r="C34" s="6" t="s">
        <v>46</v>
      </c>
      <c r="D34" s="9">
        <v>1</v>
      </c>
      <c r="E34" s="9"/>
      <c r="F34" s="9">
        <v>355</v>
      </c>
      <c r="G34" s="9"/>
      <c r="H34" s="9" t="s">
        <v>46</v>
      </c>
      <c r="I34" s="9">
        <v>355</v>
      </c>
      <c r="J34" s="6"/>
      <c r="K34" s="6" t="s">
        <v>104</v>
      </c>
    </row>
    <row r="35" spans="1:11" ht="15.75" x14ac:dyDescent="0.25">
      <c r="A35" s="6" t="s">
        <v>112</v>
      </c>
      <c r="B35" s="6">
        <v>796</v>
      </c>
      <c r="C35" s="6" t="s">
        <v>46</v>
      </c>
      <c r="D35" s="9">
        <v>3</v>
      </c>
      <c r="E35" s="9"/>
      <c r="F35" s="9">
        <v>40</v>
      </c>
      <c r="G35" s="9"/>
      <c r="H35" s="9" t="s">
        <v>46</v>
      </c>
      <c r="I35" s="9">
        <v>120</v>
      </c>
      <c r="J35" s="6"/>
      <c r="K35" s="6" t="s">
        <v>104</v>
      </c>
    </row>
    <row r="36" spans="1:11" ht="15.75" x14ac:dyDescent="0.25">
      <c r="A36" s="6" t="s">
        <v>113</v>
      </c>
      <c r="B36" s="6">
        <v>796</v>
      </c>
      <c r="C36" s="6" t="s">
        <v>46</v>
      </c>
      <c r="D36" s="9">
        <v>1</v>
      </c>
      <c r="E36" s="9"/>
      <c r="F36" s="9">
        <v>110</v>
      </c>
      <c r="G36" s="9"/>
      <c r="H36" s="9" t="s">
        <v>46</v>
      </c>
      <c r="I36" s="9">
        <v>110</v>
      </c>
      <c r="J36" s="6"/>
      <c r="K36" s="6" t="s">
        <v>104</v>
      </c>
    </row>
    <row r="37" spans="1:11" ht="15.75" x14ac:dyDescent="0.25">
      <c r="A37" s="6" t="s">
        <v>114</v>
      </c>
      <c r="B37" s="6">
        <v>796</v>
      </c>
      <c r="C37" s="6" t="s">
        <v>46</v>
      </c>
      <c r="D37" s="9">
        <v>1</v>
      </c>
      <c r="E37" s="9"/>
      <c r="F37" s="9">
        <v>75</v>
      </c>
      <c r="G37" s="9"/>
      <c r="H37" s="9" t="s">
        <v>46</v>
      </c>
      <c r="I37" s="9">
        <v>75</v>
      </c>
      <c r="J37" s="6"/>
      <c r="K37" s="6" t="s">
        <v>104</v>
      </c>
    </row>
    <row r="38" spans="1:11" ht="15.75" x14ac:dyDescent="0.25">
      <c r="A38" s="6" t="s">
        <v>115</v>
      </c>
      <c r="B38" s="6">
        <v>796</v>
      </c>
      <c r="C38" s="6" t="s">
        <v>46</v>
      </c>
      <c r="D38" s="9">
        <v>1</v>
      </c>
      <c r="E38" s="9"/>
      <c r="F38" s="9">
        <v>110</v>
      </c>
      <c r="G38" s="9"/>
      <c r="H38" s="9" t="s">
        <v>46</v>
      </c>
      <c r="I38" s="9">
        <v>110</v>
      </c>
      <c r="J38" s="6"/>
      <c r="K38" s="6" t="s">
        <v>104</v>
      </c>
    </row>
    <row r="39" spans="1:11" ht="15.75" x14ac:dyDescent="0.25">
      <c r="A39" s="6" t="s">
        <v>116</v>
      </c>
      <c r="B39" s="6">
        <v>796</v>
      </c>
      <c r="C39" s="6" t="s">
        <v>46</v>
      </c>
      <c r="D39" s="9">
        <v>2</v>
      </c>
      <c r="E39" s="9"/>
      <c r="F39" s="9">
        <v>60</v>
      </c>
      <c r="G39" s="9"/>
      <c r="H39" s="9" t="s">
        <v>46</v>
      </c>
      <c r="I39" s="9">
        <v>120</v>
      </c>
      <c r="J39" s="6"/>
      <c r="K39" s="6" t="s">
        <v>104</v>
      </c>
    </row>
    <row r="40" spans="1:11" ht="15.75" x14ac:dyDescent="0.25">
      <c r="A40" s="6" t="s">
        <v>117</v>
      </c>
      <c r="B40" s="6">
        <v>796</v>
      </c>
      <c r="C40" s="6" t="s">
        <v>46</v>
      </c>
      <c r="D40" s="9">
        <v>3</v>
      </c>
      <c r="E40" s="9"/>
      <c r="F40" s="9">
        <v>35</v>
      </c>
      <c r="G40" s="9"/>
      <c r="H40" s="9" t="s">
        <v>46</v>
      </c>
      <c r="I40" s="9">
        <v>105</v>
      </c>
      <c r="J40" s="6"/>
      <c r="K40" s="6" t="s">
        <v>104</v>
      </c>
    </row>
    <row r="41" spans="1:11" ht="15.75" x14ac:dyDescent="0.25">
      <c r="A41" s="6" t="s">
        <v>118</v>
      </c>
      <c r="B41" s="6">
        <v>796</v>
      </c>
      <c r="C41" s="6" t="s">
        <v>46</v>
      </c>
      <c r="D41" s="9">
        <v>5</v>
      </c>
      <c r="E41" s="9"/>
      <c r="F41" s="9">
        <v>345</v>
      </c>
      <c r="G41" s="9"/>
      <c r="H41" s="9" t="s">
        <v>46</v>
      </c>
      <c r="I41" s="9" t="s">
        <v>119</v>
      </c>
      <c r="J41" s="6"/>
      <c r="K41" s="6" t="s">
        <v>104</v>
      </c>
    </row>
    <row r="42" spans="1:11" ht="15.75" x14ac:dyDescent="0.25">
      <c r="A42" s="6" t="s">
        <v>120</v>
      </c>
      <c r="B42" s="6">
        <v>6</v>
      </c>
      <c r="C42" s="6" t="s">
        <v>59</v>
      </c>
      <c r="D42" s="9">
        <v>1</v>
      </c>
      <c r="E42" s="9"/>
      <c r="F42" s="9">
        <v>215</v>
      </c>
      <c r="G42" s="9"/>
      <c r="H42" s="9" t="s">
        <v>59</v>
      </c>
      <c r="I42" s="9">
        <v>215</v>
      </c>
      <c r="J42" s="6"/>
      <c r="K42" s="6" t="s">
        <v>104</v>
      </c>
    </row>
    <row r="43" spans="1:11" ht="15.75" x14ac:dyDescent="0.25">
      <c r="A43" s="6" t="s">
        <v>121</v>
      </c>
      <c r="B43" s="6">
        <v>796</v>
      </c>
      <c r="C43" s="6" t="s">
        <v>46</v>
      </c>
      <c r="D43" s="9">
        <v>3</v>
      </c>
      <c r="E43" s="9"/>
      <c r="F43" s="9">
        <v>45</v>
      </c>
      <c r="G43" s="9"/>
      <c r="H43" s="9" t="s">
        <v>46</v>
      </c>
      <c r="I43" s="9">
        <v>135</v>
      </c>
      <c r="J43" s="6"/>
      <c r="K43" s="6" t="s">
        <v>104</v>
      </c>
    </row>
    <row r="44" spans="1:11" ht="15.75" x14ac:dyDescent="0.25">
      <c r="A44" s="6" t="s">
        <v>122</v>
      </c>
      <c r="B44" s="6">
        <v>796</v>
      </c>
      <c r="C44" s="6" t="s">
        <v>46</v>
      </c>
      <c r="D44" s="9">
        <v>4</v>
      </c>
      <c r="E44" s="9"/>
      <c r="F44" s="9">
        <v>145</v>
      </c>
      <c r="G44" s="9"/>
      <c r="H44" s="9" t="s">
        <v>46</v>
      </c>
      <c r="I44" s="9">
        <v>580</v>
      </c>
      <c r="J44" s="6"/>
      <c r="K44" s="6" t="s">
        <v>104</v>
      </c>
    </row>
    <row r="45" spans="1:11" ht="15.75" x14ac:dyDescent="0.25">
      <c r="A45" s="6" t="s">
        <v>123</v>
      </c>
      <c r="B45" s="6">
        <v>796</v>
      </c>
      <c r="C45" s="6" t="s">
        <v>46</v>
      </c>
      <c r="D45" s="9">
        <v>4</v>
      </c>
      <c r="E45" s="9"/>
      <c r="F45" s="9">
        <v>125</v>
      </c>
      <c r="G45" s="9"/>
      <c r="H45" s="9" t="s">
        <v>46</v>
      </c>
      <c r="I45" s="9">
        <v>500</v>
      </c>
      <c r="J45" s="6"/>
      <c r="K45" s="6" t="s">
        <v>104</v>
      </c>
    </row>
    <row r="46" spans="1:11" ht="15.75" x14ac:dyDescent="0.25">
      <c r="A46" s="6" t="s">
        <v>124</v>
      </c>
      <c r="B46" s="6">
        <v>796</v>
      </c>
      <c r="C46" s="6" t="s">
        <v>46</v>
      </c>
      <c r="D46" s="9">
        <v>3</v>
      </c>
      <c r="E46" s="9"/>
      <c r="F46" s="9">
        <v>40</v>
      </c>
      <c r="G46" s="9"/>
      <c r="H46" s="9" t="s">
        <v>46</v>
      </c>
      <c r="I46" s="9">
        <v>120</v>
      </c>
      <c r="J46" s="6"/>
      <c r="K46" s="6" t="s">
        <v>104</v>
      </c>
    </row>
    <row r="47" spans="1:11" ht="15.75" x14ac:dyDescent="0.25">
      <c r="A47" s="6" t="s">
        <v>125</v>
      </c>
      <c r="B47" s="6">
        <v>796</v>
      </c>
      <c r="C47" s="6" t="s">
        <v>46</v>
      </c>
      <c r="D47" s="9">
        <v>3</v>
      </c>
      <c r="E47" s="9"/>
      <c r="F47" s="9">
        <v>65</v>
      </c>
      <c r="G47" s="9"/>
      <c r="H47" s="9" t="s">
        <v>46</v>
      </c>
      <c r="I47" s="9">
        <v>195</v>
      </c>
      <c r="J47" s="6"/>
      <c r="K47" s="6" t="s">
        <v>104</v>
      </c>
    </row>
    <row r="48" spans="1:11" ht="15.75" x14ac:dyDescent="0.25">
      <c r="A48" s="6" t="s">
        <v>126</v>
      </c>
      <c r="B48" s="6">
        <v>796</v>
      </c>
      <c r="C48" s="6" t="s">
        <v>46</v>
      </c>
      <c r="D48" s="9">
        <v>2</v>
      </c>
      <c r="E48" s="9"/>
      <c r="F48" s="9">
        <v>20</v>
      </c>
      <c r="G48" s="9"/>
      <c r="H48" s="9" t="s">
        <v>46</v>
      </c>
      <c r="I48" s="9">
        <v>40</v>
      </c>
      <c r="J48" s="6"/>
      <c r="K48" s="6" t="s">
        <v>104</v>
      </c>
    </row>
    <row r="49" spans="1:11" ht="15.75" x14ac:dyDescent="0.25">
      <c r="A49" s="6" t="s">
        <v>45</v>
      </c>
      <c r="B49" s="6">
        <v>796</v>
      </c>
      <c r="C49" s="6" t="s">
        <v>46</v>
      </c>
      <c r="D49" s="9">
        <v>1</v>
      </c>
      <c r="E49" s="9"/>
      <c r="F49" s="9">
        <v>199.72</v>
      </c>
      <c r="G49" s="9"/>
      <c r="H49" s="9" t="s">
        <v>46</v>
      </c>
      <c r="I49" s="9">
        <v>199.72</v>
      </c>
      <c r="J49" s="6"/>
      <c r="K49" s="6" t="s">
        <v>28</v>
      </c>
    </row>
    <row r="50" spans="1:11" ht="15.75" x14ac:dyDescent="0.25">
      <c r="A50" s="6" t="s">
        <v>47</v>
      </c>
      <c r="B50" s="6">
        <v>796</v>
      </c>
      <c r="C50" s="6" t="s">
        <v>46</v>
      </c>
      <c r="D50" s="9">
        <v>2</v>
      </c>
      <c r="E50" s="9"/>
      <c r="F50" s="9">
        <v>16.5</v>
      </c>
      <c r="G50" s="9"/>
      <c r="H50" s="9" t="s">
        <v>46</v>
      </c>
      <c r="I50" s="9">
        <v>33</v>
      </c>
      <c r="J50" s="6"/>
      <c r="K50" s="6" t="s">
        <v>28</v>
      </c>
    </row>
    <row r="51" spans="1:11" ht="15.75" x14ac:dyDescent="0.25">
      <c r="A51" s="6" t="s">
        <v>127</v>
      </c>
      <c r="B51" s="6">
        <v>796</v>
      </c>
      <c r="C51" s="6" t="s">
        <v>46</v>
      </c>
      <c r="D51" s="9">
        <v>1</v>
      </c>
      <c r="E51" s="9"/>
      <c r="F51" s="9">
        <v>36.700000000000003</v>
      </c>
      <c r="G51" s="9"/>
      <c r="H51" s="9" t="s">
        <v>46</v>
      </c>
      <c r="I51" s="9">
        <v>36.700000000000003</v>
      </c>
      <c r="J51" s="6"/>
      <c r="K51" s="6" t="s">
        <v>128</v>
      </c>
    </row>
    <row r="52" spans="1:11" ht="15.75" x14ac:dyDescent="0.25">
      <c r="A52" s="6" t="s">
        <v>129</v>
      </c>
      <c r="B52" s="6">
        <v>796</v>
      </c>
      <c r="C52" s="6" t="s">
        <v>46</v>
      </c>
      <c r="D52" s="9">
        <v>1</v>
      </c>
      <c r="E52" s="9"/>
      <c r="F52" s="9">
        <v>26.62</v>
      </c>
      <c r="G52" s="9"/>
      <c r="H52" s="9" t="s">
        <v>46</v>
      </c>
      <c r="I52" s="9">
        <v>26.62</v>
      </c>
      <c r="J52" s="6"/>
      <c r="K52" s="6" t="s">
        <v>128</v>
      </c>
    </row>
    <row r="53" spans="1:11" ht="15.75" x14ac:dyDescent="0.25">
      <c r="A53" s="6" t="s">
        <v>130</v>
      </c>
      <c r="B53" s="6">
        <v>796</v>
      </c>
      <c r="C53" s="6" t="s">
        <v>46</v>
      </c>
      <c r="D53" s="9">
        <v>1</v>
      </c>
      <c r="E53" s="9"/>
      <c r="F53" s="9">
        <v>15.5</v>
      </c>
      <c r="G53" s="9"/>
      <c r="H53" s="9" t="s">
        <v>46</v>
      </c>
      <c r="I53" s="9">
        <v>15.5</v>
      </c>
      <c r="J53" s="6"/>
      <c r="K53" s="6" t="s">
        <v>128</v>
      </c>
    </row>
    <row r="54" spans="1:11" ht="15.75" x14ac:dyDescent="0.25">
      <c r="A54" s="6" t="s">
        <v>131</v>
      </c>
      <c r="B54" s="6">
        <v>796</v>
      </c>
      <c r="C54" s="6" t="s">
        <v>46</v>
      </c>
      <c r="D54" s="9">
        <v>1</v>
      </c>
      <c r="E54" s="9"/>
      <c r="F54" s="9">
        <v>14.3</v>
      </c>
      <c r="G54" s="9"/>
      <c r="H54" s="9" t="s">
        <v>46</v>
      </c>
      <c r="I54" s="9">
        <v>14.3</v>
      </c>
      <c r="J54" s="6"/>
      <c r="K54" s="6" t="s">
        <v>128</v>
      </c>
    </row>
    <row r="55" spans="1:11" ht="15.75" x14ac:dyDescent="0.25">
      <c r="A55" s="6" t="s">
        <v>132</v>
      </c>
      <c r="B55" s="6">
        <v>796</v>
      </c>
      <c r="C55" s="6" t="s">
        <v>46</v>
      </c>
      <c r="D55" s="9">
        <v>1</v>
      </c>
      <c r="E55" s="9"/>
      <c r="F55" s="9">
        <v>24.3</v>
      </c>
      <c r="G55" s="9"/>
      <c r="H55" s="9" t="s">
        <v>46</v>
      </c>
      <c r="I55" s="9">
        <v>24.3</v>
      </c>
      <c r="J55" s="6"/>
      <c r="K55" s="6" t="s">
        <v>128</v>
      </c>
    </row>
    <row r="56" spans="1:11" ht="15.75" x14ac:dyDescent="0.25">
      <c r="A56" s="6" t="s">
        <v>79</v>
      </c>
      <c r="B56" s="6">
        <v>166</v>
      </c>
      <c r="C56" s="6" t="s">
        <v>44</v>
      </c>
      <c r="D56" s="9">
        <v>2</v>
      </c>
      <c r="E56" s="9"/>
      <c r="F56" s="9">
        <v>151.19999999999999</v>
      </c>
      <c r="G56" s="9"/>
      <c r="H56" s="9" t="s">
        <v>44</v>
      </c>
      <c r="I56" s="9">
        <v>302.39999999999998</v>
      </c>
      <c r="J56" s="6"/>
      <c r="K56" s="6" t="s">
        <v>128</v>
      </c>
    </row>
    <row r="57" spans="1:11" ht="15.75" x14ac:dyDescent="0.25">
      <c r="A57" s="6" t="s">
        <v>91</v>
      </c>
      <c r="B57" s="6">
        <v>166</v>
      </c>
      <c r="C57" s="6" t="s">
        <v>44</v>
      </c>
      <c r="D57" s="9">
        <v>5</v>
      </c>
      <c r="E57" s="9"/>
      <c r="F57" s="9">
        <v>107.6</v>
      </c>
      <c r="G57" s="9"/>
      <c r="H57" s="9" t="s">
        <v>44</v>
      </c>
      <c r="I57" s="9">
        <v>538</v>
      </c>
      <c r="J57" s="6"/>
      <c r="K57" s="6" t="s">
        <v>128</v>
      </c>
    </row>
    <row r="58" spans="1:11" ht="15.75" x14ac:dyDescent="0.25">
      <c r="A58" s="6" t="s">
        <v>133</v>
      </c>
      <c r="B58" s="6">
        <v>113</v>
      </c>
      <c r="C58" s="6" t="s">
        <v>134</v>
      </c>
      <c r="D58" s="9">
        <v>3</v>
      </c>
      <c r="E58" s="9"/>
      <c r="F58" s="9">
        <v>55.55</v>
      </c>
      <c r="G58" s="9"/>
      <c r="H58" s="9" t="s">
        <v>134</v>
      </c>
      <c r="I58" s="9">
        <v>166.65</v>
      </c>
      <c r="J58" s="6"/>
      <c r="K58" s="6" t="s">
        <v>128</v>
      </c>
    </row>
    <row r="59" spans="1:11" ht="15.75" x14ac:dyDescent="0.25">
      <c r="A59" s="6" t="s">
        <v>135</v>
      </c>
      <c r="B59" s="6">
        <v>796</v>
      </c>
      <c r="C59" s="6" t="s">
        <v>46</v>
      </c>
      <c r="D59" s="9">
        <v>1</v>
      </c>
      <c r="E59" s="9"/>
      <c r="F59" s="9">
        <v>430.37</v>
      </c>
      <c r="G59" s="9"/>
      <c r="H59" s="9" t="s">
        <v>46</v>
      </c>
      <c r="I59" s="9">
        <v>430.37</v>
      </c>
      <c r="J59" s="6"/>
      <c r="K59" s="6" t="s">
        <v>128</v>
      </c>
    </row>
    <row r="60" spans="1:11" ht="15.75" x14ac:dyDescent="0.25">
      <c r="A60" s="6" t="s">
        <v>136</v>
      </c>
      <c r="B60" s="6">
        <v>796</v>
      </c>
      <c r="C60" s="6" t="s">
        <v>46</v>
      </c>
      <c r="D60" s="9">
        <v>1</v>
      </c>
      <c r="E60" s="9"/>
      <c r="F60" s="9">
        <v>4.12</v>
      </c>
      <c r="G60" s="9"/>
      <c r="H60" s="9" t="s">
        <v>46</v>
      </c>
      <c r="I60" s="9">
        <v>4.12</v>
      </c>
      <c r="J60" s="6"/>
      <c r="K60" s="6" t="s">
        <v>128</v>
      </c>
    </row>
    <row r="61" spans="1:11" ht="15.75" x14ac:dyDescent="0.25">
      <c r="A61" s="6" t="s">
        <v>137</v>
      </c>
      <c r="B61" s="6">
        <v>796</v>
      </c>
      <c r="C61" s="6" t="s">
        <v>46</v>
      </c>
      <c r="D61" s="9">
        <v>1</v>
      </c>
      <c r="E61" s="9"/>
      <c r="F61" s="9">
        <v>3.82</v>
      </c>
      <c r="G61" s="9"/>
      <c r="H61" s="9" t="s">
        <v>46</v>
      </c>
      <c r="I61" s="9">
        <v>3.82</v>
      </c>
      <c r="J61" s="6"/>
      <c r="K61" s="6" t="s">
        <v>128</v>
      </c>
    </row>
    <row r="62" spans="1:11" ht="15.75" x14ac:dyDescent="0.25">
      <c r="A62" s="6" t="s">
        <v>138</v>
      </c>
      <c r="B62" s="6">
        <v>796</v>
      </c>
      <c r="C62" s="6" t="s">
        <v>46</v>
      </c>
      <c r="D62" s="9">
        <v>2</v>
      </c>
      <c r="E62" s="9"/>
      <c r="F62" s="9">
        <v>1.27</v>
      </c>
      <c r="G62" s="9"/>
      <c r="H62" s="9" t="s">
        <v>46</v>
      </c>
      <c r="I62" s="9">
        <v>2.54</v>
      </c>
      <c r="J62" s="6"/>
      <c r="K62" s="6" t="s">
        <v>128</v>
      </c>
    </row>
    <row r="63" spans="1:11" ht="15.75" x14ac:dyDescent="0.25">
      <c r="A63" s="6" t="s">
        <v>139</v>
      </c>
      <c r="B63" s="6">
        <v>796</v>
      </c>
      <c r="C63" s="6" t="s">
        <v>46</v>
      </c>
      <c r="D63" s="9">
        <v>1</v>
      </c>
      <c r="E63" s="9"/>
      <c r="F63" s="9">
        <v>24</v>
      </c>
      <c r="G63" s="9"/>
      <c r="H63" s="9" t="s">
        <v>46</v>
      </c>
      <c r="I63" s="9">
        <v>24</v>
      </c>
      <c r="J63" s="6"/>
      <c r="K63" s="6" t="s">
        <v>128</v>
      </c>
    </row>
    <row r="64" spans="1:11" ht="15.75" x14ac:dyDescent="0.25">
      <c r="A64" s="6" t="s">
        <v>140</v>
      </c>
      <c r="B64" s="6">
        <v>796</v>
      </c>
      <c r="C64" s="6" t="s">
        <v>46</v>
      </c>
      <c r="D64" s="9">
        <v>1</v>
      </c>
      <c r="E64" s="9"/>
      <c r="F64" s="9">
        <v>14.05</v>
      </c>
      <c r="G64" s="9"/>
      <c r="H64" s="9" t="s">
        <v>46</v>
      </c>
      <c r="I64" s="9">
        <v>14.05</v>
      </c>
      <c r="J64" s="6"/>
      <c r="K64" s="6" t="s">
        <v>128</v>
      </c>
    </row>
    <row r="65" spans="1:11" ht="15.75" x14ac:dyDescent="0.25">
      <c r="A65" s="6" t="s">
        <v>141</v>
      </c>
      <c r="B65" s="6">
        <v>796</v>
      </c>
      <c r="C65" s="6" t="s">
        <v>46</v>
      </c>
      <c r="D65" s="9">
        <v>2</v>
      </c>
      <c r="E65" s="9"/>
      <c r="F65" s="9">
        <v>0.6</v>
      </c>
      <c r="G65" s="9"/>
      <c r="H65" s="9" t="s">
        <v>46</v>
      </c>
      <c r="I65" s="9">
        <v>1.2</v>
      </c>
      <c r="J65" s="6"/>
      <c r="K65" s="6" t="s">
        <v>128</v>
      </c>
    </row>
    <row r="66" spans="1:11" ht="15.75" x14ac:dyDescent="0.25">
      <c r="A66" s="6" t="s">
        <v>142</v>
      </c>
      <c r="B66" s="6">
        <v>796</v>
      </c>
      <c r="C66" s="6" t="s">
        <v>46</v>
      </c>
      <c r="D66" s="9">
        <v>1</v>
      </c>
      <c r="E66" s="9"/>
      <c r="F66" s="9">
        <v>13</v>
      </c>
      <c r="G66" s="9"/>
      <c r="H66" s="9" t="s">
        <v>46</v>
      </c>
      <c r="I66" s="9">
        <v>13</v>
      </c>
      <c r="J66" s="6"/>
      <c r="K66" s="6" t="s">
        <v>6</v>
      </c>
    </row>
    <row r="67" spans="1:11" ht="15.75" x14ac:dyDescent="0.25">
      <c r="A67" s="6" t="s">
        <v>52</v>
      </c>
      <c r="B67" s="6">
        <v>796</v>
      </c>
      <c r="C67" s="6" t="s">
        <v>46</v>
      </c>
      <c r="D67" s="9">
        <v>4</v>
      </c>
      <c r="E67" s="9"/>
      <c r="F67" s="9">
        <v>15</v>
      </c>
      <c r="G67" s="9"/>
      <c r="H67" s="9" t="s">
        <v>46</v>
      </c>
      <c r="I67" s="9">
        <v>60</v>
      </c>
      <c r="J67" s="6"/>
      <c r="K67" s="6" t="s">
        <v>53</v>
      </c>
    </row>
    <row r="68" spans="1:11" ht="15.75" x14ac:dyDescent="0.25">
      <c r="A68" s="6" t="s">
        <v>54</v>
      </c>
      <c r="B68" s="6">
        <v>796</v>
      </c>
      <c r="C68" s="6" t="s">
        <v>46</v>
      </c>
      <c r="D68" s="9">
        <v>4</v>
      </c>
      <c r="E68" s="9"/>
      <c r="F68" s="9">
        <v>3.8</v>
      </c>
      <c r="G68" s="9"/>
      <c r="H68" s="9" t="s">
        <v>46</v>
      </c>
      <c r="I68" s="9">
        <v>15.2</v>
      </c>
      <c r="J68" s="6"/>
      <c r="K68" s="6" t="s">
        <v>53</v>
      </c>
    </row>
    <row r="69" spans="1:11" ht="15.75" x14ac:dyDescent="0.25">
      <c r="A69" s="6" t="s">
        <v>96</v>
      </c>
      <c r="B69" s="6">
        <v>166</v>
      </c>
      <c r="C69" s="6" t="s">
        <v>44</v>
      </c>
      <c r="D69" s="9">
        <v>0.4</v>
      </c>
      <c r="E69" s="9"/>
      <c r="F69" s="9">
        <v>157.15</v>
      </c>
      <c r="G69" s="9"/>
      <c r="H69" s="9" t="s">
        <v>44</v>
      </c>
      <c r="I69" s="9">
        <v>62.86</v>
      </c>
      <c r="J69" s="6"/>
      <c r="K69" s="6" t="s">
        <v>53</v>
      </c>
    </row>
    <row r="70" spans="1:11" ht="15.75" x14ac:dyDescent="0.25">
      <c r="A70" s="6" t="s">
        <v>91</v>
      </c>
      <c r="B70" s="6">
        <v>166</v>
      </c>
      <c r="C70" s="6" t="s">
        <v>44</v>
      </c>
      <c r="D70" s="9">
        <v>6</v>
      </c>
      <c r="E70" s="9"/>
      <c r="F70" s="9">
        <v>113.33</v>
      </c>
      <c r="G70" s="9"/>
      <c r="H70" s="9" t="s">
        <v>44</v>
      </c>
      <c r="I70" s="9">
        <v>679.98</v>
      </c>
      <c r="J70" s="6"/>
      <c r="K70" s="6" t="s">
        <v>143</v>
      </c>
    </row>
    <row r="71" spans="1:11" ht="15.75" x14ac:dyDescent="0.25">
      <c r="A71" s="6" t="s">
        <v>133</v>
      </c>
      <c r="B71" s="6">
        <v>113</v>
      </c>
      <c r="C71" s="6" t="s">
        <v>134</v>
      </c>
      <c r="D71" s="9">
        <v>2</v>
      </c>
      <c r="E71" s="9"/>
      <c r="F71" s="9">
        <v>55.56</v>
      </c>
      <c r="G71" s="9"/>
      <c r="H71" s="9" t="s">
        <v>134</v>
      </c>
      <c r="I71" s="9">
        <v>111.12</v>
      </c>
      <c r="J71" s="6"/>
      <c r="K71" s="6" t="s">
        <v>143</v>
      </c>
    </row>
    <row r="72" spans="1:11" ht="15.75" x14ac:dyDescent="0.25">
      <c r="A72" s="6" t="s">
        <v>79</v>
      </c>
      <c r="B72" s="6">
        <v>166</v>
      </c>
      <c r="C72" s="6" t="s">
        <v>44</v>
      </c>
      <c r="D72" s="9">
        <v>1.5</v>
      </c>
      <c r="E72" s="9"/>
      <c r="F72" s="9">
        <v>181.5</v>
      </c>
      <c r="G72" s="9"/>
      <c r="H72" s="9" t="s">
        <v>44</v>
      </c>
      <c r="I72" s="9">
        <v>272.25</v>
      </c>
      <c r="J72" s="6"/>
      <c r="K72" s="6" t="s">
        <v>143</v>
      </c>
    </row>
    <row r="73" spans="1:11" ht="15.75" x14ac:dyDescent="0.25">
      <c r="A73" s="6" t="s">
        <v>144</v>
      </c>
      <c r="B73" s="6">
        <v>796</v>
      </c>
      <c r="C73" s="6" t="s">
        <v>46</v>
      </c>
      <c r="D73" s="9">
        <v>5</v>
      </c>
      <c r="E73" s="9"/>
      <c r="F73" s="9">
        <v>431</v>
      </c>
      <c r="G73" s="9"/>
      <c r="H73" s="9" t="s">
        <v>46</v>
      </c>
      <c r="I73" s="9" t="s">
        <v>145</v>
      </c>
      <c r="J73" s="6"/>
      <c r="K73" s="6" t="s">
        <v>143</v>
      </c>
    </row>
    <row r="74" spans="1:11" ht="15.75" x14ac:dyDescent="0.25">
      <c r="A74" s="6" t="s">
        <v>146</v>
      </c>
      <c r="B74" s="6">
        <v>796</v>
      </c>
      <c r="C74" s="6" t="s">
        <v>46</v>
      </c>
      <c r="D74" s="9">
        <v>2</v>
      </c>
      <c r="E74" s="9"/>
      <c r="F74" s="9">
        <v>280</v>
      </c>
      <c r="G74" s="9"/>
      <c r="H74" s="9" t="s">
        <v>46</v>
      </c>
      <c r="I74" s="9">
        <v>560</v>
      </c>
      <c r="J74" s="6"/>
      <c r="K74" s="6" t="s">
        <v>143</v>
      </c>
    </row>
    <row r="75" spans="1:11" ht="15.75" x14ac:dyDescent="0.25">
      <c r="A75" s="6" t="s">
        <v>147</v>
      </c>
      <c r="B75" s="6">
        <v>796</v>
      </c>
      <c r="C75" s="6" t="s">
        <v>46</v>
      </c>
      <c r="D75" s="9">
        <v>5</v>
      </c>
      <c r="E75" s="9"/>
      <c r="F75" s="9">
        <v>55</v>
      </c>
      <c r="G75" s="9"/>
      <c r="H75" s="9" t="s">
        <v>46</v>
      </c>
      <c r="I75" s="9">
        <v>275</v>
      </c>
      <c r="J75" s="6"/>
      <c r="K75" s="6" t="s">
        <v>143</v>
      </c>
    </row>
    <row r="76" spans="1:11" ht="15.75" x14ac:dyDescent="0.25">
      <c r="A76" s="6" t="s">
        <v>148</v>
      </c>
      <c r="B76" s="6">
        <v>796</v>
      </c>
      <c r="C76" s="6" t="s">
        <v>46</v>
      </c>
      <c r="D76" s="9">
        <v>4</v>
      </c>
      <c r="E76" s="9"/>
      <c r="F76" s="9">
        <v>8.2200000000000006</v>
      </c>
      <c r="G76" s="9"/>
      <c r="H76" s="9" t="s">
        <v>46</v>
      </c>
      <c r="I76" s="9">
        <v>32.880000000000003</v>
      </c>
      <c r="J76" s="6"/>
      <c r="K76" s="6" t="s">
        <v>143</v>
      </c>
    </row>
    <row r="77" spans="1:11" ht="15.75" x14ac:dyDescent="0.25">
      <c r="A77" s="6" t="s">
        <v>149</v>
      </c>
      <c r="B77" s="6">
        <v>796</v>
      </c>
      <c r="C77" s="6" t="s">
        <v>46</v>
      </c>
      <c r="D77" s="9">
        <v>6</v>
      </c>
      <c r="E77" s="9"/>
      <c r="F77" s="9">
        <v>10</v>
      </c>
      <c r="G77" s="9"/>
      <c r="H77" s="9" t="s">
        <v>46</v>
      </c>
      <c r="I77" s="9">
        <v>60</v>
      </c>
      <c r="J77" s="6"/>
      <c r="K77" s="6" t="s">
        <v>143</v>
      </c>
    </row>
    <row r="78" spans="1:11" ht="15.75" x14ac:dyDescent="0.25">
      <c r="A78" s="6" t="s">
        <v>150</v>
      </c>
      <c r="B78" s="6">
        <v>796</v>
      </c>
      <c r="C78" s="6" t="s">
        <v>46</v>
      </c>
      <c r="D78" s="9">
        <v>2</v>
      </c>
      <c r="E78" s="9"/>
      <c r="F78" s="9">
        <v>10</v>
      </c>
      <c r="G78" s="9"/>
      <c r="H78" s="9" t="s">
        <v>46</v>
      </c>
      <c r="I78" s="9">
        <v>20</v>
      </c>
      <c r="J78" s="6"/>
      <c r="K78" s="6" t="s">
        <v>143</v>
      </c>
    </row>
    <row r="79" spans="1:11" ht="15.75" x14ac:dyDescent="0.25">
      <c r="A79" s="6" t="s">
        <v>151</v>
      </c>
      <c r="B79" s="6">
        <v>6</v>
      </c>
      <c r="C79" s="6" t="s">
        <v>59</v>
      </c>
      <c r="D79" s="9">
        <v>3</v>
      </c>
      <c r="E79" s="9"/>
      <c r="F79" s="9">
        <v>78.17</v>
      </c>
      <c r="G79" s="9"/>
      <c r="H79" s="9" t="s">
        <v>59</v>
      </c>
      <c r="I79" s="9">
        <v>234.51</v>
      </c>
      <c r="J79" s="6"/>
      <c r="K79" s="6" t="s">
        <v>143</v>
      </c>
    </row>
    <row r="80" spans="1:11" ht="15.75" x14ac:dyDescent="0.25">
      <c r="A80" s="6" t="s">
        <v>152</v>
      </c>
      <c r="B80" s="6">
        <v>796</v>
      </c>
      <c r="C80" s="6" t="s">
        <v>46</v>
      </c>
      <c r="D80" s="9">
        <v>1</v>
      </c>
      <c r="E80" s="9"/>
      <c r="F80" s="9">
        <v>98</v>
      </c>
      <c r="G80" s="9"/>
      <c r="H80" s="9" t="s">
        <v>46</v>
      </c>
      <c r="I80" s="9">
        <v>98</v>
      </c>
      <c r="J80" s="6"/>
      <c r="K80" s="6" t="s">
        <v>143</v>
      </c>
    </row>
    <row r="81" spans="1:11" ht="15.75" x14ac:dyDescent="0.25">
      <c r="A81" s="6" t="s">
        <v>153</v>
      </c>
      <c r="B81" s="6">
        <v>796</v>
      </c>
      <c r="C81" s="6" t="s">
        <v>46</v>
      </c>
      <c r="D81" s="9">
        <v>1</v>
      </c>
      <c r="E81" s="9"/>
      <c r="F81" s="9">
        <v>290</v>
      </c>
      <c r="G81" s="9"/>
      <c r="H81" s="9" t="s">
        <v>46</v>
      </c>
      <c r="I81" s="9">
        <v>290</v>
      </c>
      <c r="J81" s="6"/>
      <c r="K81" s="6" t="s">
        <v>143</v>
      </c>
    </row>
    <row r="82" spans="1:11" ht="15.75" x14ac:dyDescent="0.25">
      <c r="A82" s="6" t="s">
        <v>97</v>
      </c>
      <c r="B82" s="6">
        <v>6</v>
      </c>
      <c r="C82" s="6" t="s">
        <v>59</v>
      </c>
      <c r="D82" s="9">
        <v>10</v>
      </c>
      <c r="E82" s="9"/>
      <c r="F82" s="9">
        <v>117</v>
      </c>
      <c r="G82" s="9"/>
      <c r="H82" s="9" t="s">
        <v>59</v>
      </c>
      <c r="I82" s="9" t="s">
        <v>154</v>
      </c>
      <c r="J82" s="6"/>
      <c r="K82" s="6" t="s">
        <v>29</v>
      </c>
    </row>
    <row r="83" spans="1:11" ht="15.75" x14ac:dyDescent="0.25">
      <c r="A83" s="6" t="s">
        <v>155</v>
      </c>
      <c r="B83" s="6">
        <v>166</v>
      </c>
      <c r="C83" s="6" t="s">
        <v>44</v>
      </c>
      <c r="D83" s="9">
        <v>1</v>
      </c>
      <c r="E83" s="9"/>
      <c r="F83" s="9">
        <v>70</v>
      </c>
      <c r="G83" s="9"/>
      <c r="H83" s="9" t="s">
        <v>44</v>
      </c>
      <c r="I83" s="9">
        <v>70</v>
      </c>
      <c r="J83" s="6"/>
      <c r="K83" s="6" t="s">
        <v>29</v>
      </c>
    </row>
    <row r="84" spans="1:11" ht="15.75" x14ac:dyDescent="0.25">
      <c r="A84" s="6" t="s">
        <v>156</v>
      </c>
      <c r="B84" s="6"/>
      <c r="C84" s="6" t="s">
        <v>100</v>
      </c>
      <c r="D84" s="9">
        <v>1</v>
      </c>
      <c r="E84" s="9"/>
      <c r="F84" s="9">
        <v>70</v>
      </c>
      <c r="G84" s="9"/>
      <c r="H84" s="9" t="s">
        <v>100</v>
      </c>
      <c r="I84" s="9">
        <v>70</v>
      </c>
      <c r="J84" s="6"/>
      <c r="K84" s="6" t="s">
        <v>29</v>
      </c>
    </row>
    <row r="85" spans="1:11" ht="15.75" x14ac:dyDescent="0.25">
      <c r="A85" s="6" t="s">
        <v>99</v>
      </c>
      <c r="B85" s="6"/>
      <c r="C85" s="6" t="s">
        <v>100</v>
      </c>
      <c r="D85" s="9">
        <v>5</v>
      </c>
      <c r="E85" s="9"/>
      <c r="F85" s="9">
        <v>24.4</v>
      </c>
      <c r="G85" s="9"/>
      <c r="H85" s="9" t="s">
        <v>100</v>
      </c>
      <c r="I85" s="9">
        <v>122</v>
      </c>
      <c r="J85" s="6"/>
      <c r="K85" s="6" t="s">
        <v>29</v>
      </c>
    </row>
    <row r="86" spans="1:11" ht="15.75" x14ac:dyDescent="0.25">
      <c r="A86" s="6" t="s">
        <v>146</v>
      </c>
      <c r="B86" s="6">
        <v>796</v>
      </c>
      <c r="C86" s="6" t="s">
        <v>46</v>
      </c>
      <c r="D86" s="9">
        <v>3</v>
      </c>
      <c r="E86" s="9"/>
      <c r="F86" s="9">
        <v>280</v>
      </c>
      <c r="G86" s="9"/>
      <c r="H86" s="9" t="s">
        <v>46</v>
      </c>
      <c r="I86" s="9">
        <v>840</v>
      </c>
      <c r="J86" s="6"/>
      <c r="K86" s="6" t="s">
        <v>157</v>
      </c>
    </row>
    <row r="87" spans="1:11" ht="15.75" x14ac:dyDescent="0.25">
      <c r="A87" s="6" t="s">
        <v>144</v>
      </c>
      <c r="B87" s="6">
        <v>796</v>
      </c>
      <c r="C87" s="6" t="s">
        <v>46</v>
      </c>
      <c r="D87" s="9">
        <v>6</v>
      </c>
      <c r="E87" s="9"/>
      <c r="F87" s="9">
        <v>440</v>
      </c>
      <c r="G87" s="9"/>
      <c r="H87" s="9" t="s">
        <v>46</v>
      </c>
      <c r="I87" s="9" t="s">
        <v>158</v>
      </c>
      <c r="J87" s="6"/>
      <c r="K87" s="6" t="s">
        <v>157</v>
      </c>
    </row>
    <row r="88" spans="1:11" ht="15.75" x14ac:dyDescent="0.25">
      <c r="A88" s="6" t="s">
        <v>159</v>
      </c>
      <c r="B88" s="6">
        <v>796</v>
      </c>
      <c r="C88" s="6" t="s">
        <v>46</v>
      </c>
      <c r="D88" s="9">
        <v>3</v>
      </c>
      <c r="E88" s="9"/>
      <c r="F88" s="9">
        <v>6.86</v>
      </c>
      <c r="G88" s="9"/>
      <c r="H88" s="9" t="s">
        <v>46</v>
      </c>
      <c r="I88" s="9">
        <v>20.58</v>
      </c>
      <c r="J88" s="6"/>
      <c r="K88" s="6" t="s">
        <v>157</v>
      </c>
    </row>
    <row r="89" spans="1:11" ht="15.75" x14ac:dyDescent="0.25">
      <c r="A89" s="6" t="s">
        <v>149</v>
      </c>
      <c r="B89" s="6">
        <v>796</v>
      </c>
      <c r="C89" s="6" t="s">
        <v>46</v>
      </c>
      <c r="D89" s="9">
        <v>12</v>
      </c>
      <c r="E89" s="9"/>
      <c r="F89" s="9">
        <v>10</v>
      </c>
      <c r="G89" s="9"/>
      <c r="H89" s="9" t="s">
        <v>46</v>
      </c>
      <c r="I89" s="9">
        <v>120</v>
      </c>
      <c r="J89" s="6"/>
      <c r="K89" s="6" t="s">
        <v>157</v>
      </c>
    </row>
    <row r="90" spans="1:11" ht="15.75" x14ac:dyDescent="0.25">
      <c r="A90" s="6" t="s">
        <v>160</v>
      </c>
      <c r="B90" s="6">
        <v>796</v>
      </c>
      <c r="C90" s="6" t="s">
        <v>46</v>
      </c>
      <c r="D90" s="9">
        <v>6</v>
      </c>
      <c r="E90" s="9"/>
      <c r="F90" s="9">
        <v>21.21</v>
      </c>
      <c r="G90" s="9"/>
      <c r="H90" s="9" t="s">
        <v>46</v>
      </c>
      <c r="I90" s="9">
        <v>127.26</v>
      </c>
      <c r="J90" s="6"/>
      <c r="K90" s="6" t="s">
        <v>157</v>
      </c>
    </row>
    <row r="91" spans="1:11" ht="15.75" x14ac:dyDescent="0.25">
      <c r="A91" s="6" t="s">
        <v>152</v>
      </c>
      <c r="B91" s="6">
        <v>796</v>
      </c>
      <c r="C91" s="6" t="s">
        <v>46</v>
      </c>
      <c r="D91" s="9">
        <v>1</v>
      </c>
      <c r="E91" s="9"/>
      <c r="F91" s="9">
        <v>98</v>
      </c>
      <c r="G91" s="9"/>
      <c r="H91" s="9" t="s">
        <v>46</v>
      </c>
      <c r="I91" s="9">
        <v>98</v>
      </c>
      <c r="J91" s="6"/>
      <c r="K91" s="6" t="s">
        <v>157</v>
      </c>
    </row>
    <row r="92" spans="1:11" ht="15.75" x14ac:dyDescent="0.25">
      <c r="A92" s="6" t="s">
        <v>161</v>
      </c>
      <c r="B92" s="6">
        <v>796</v>
      </c>
      <c r="C92" s="6" t="s">
        <v>46</v>
      </c>
      <c r="D92" s="9">
        <v>2</v>
      </c>
      <c r="E92" s="9"/>
      <c r="F92" s="9">
        <v>98</v>
      </c>
      <c r="G92" s="9"/>
      <c r="H92" s="9" t="s">
        <v>46</v>
      </c>
      <c r="I92" s="9">
        <v>196</v>
      </c>
      <c r="J92" s="6"/>
      <c r="K92" s="6" t="s">
        <v>157</v>
      </c>
    </row>
    <row r="93" spans="1:11" ht="15.75" x14ac:dyDescent="0.25">
      <c r="A93" s="6" t="s">
        <v>139</v>
      </c>
      <c r="B93" s="6">
        <v>796</v>
      </c>
      <c r="C93" s="6" t="s">
        <v>46</v>
      </c>
      <c r="D93" s="9">
        <v>1</v>
      </c>
      <c r="E93" s="9"/>
      <c r="F93" s="9">
        <v>24</v>
      </c>
      <c r="G93" s="9"/>
      <c r="H93" s="9" t="s">
        <v>46</v>
      </c>
      <c r="I93" s="9">
        <v>24</v>
      </c>
      <c r="J93" s="6"/>
      <c r="K93" s="6" t="s">
        <v>157</v>
      </c>
    </row>
    <row r="94" spans="1:11" ht="15.75" x14ac:dyDescent="0.25">
      <c r="A94" s="6" t="s">
        <v>162</v>
      </c>
      <c r="B94" s="6">
        <v>796</v>
      </c>
      <c r="C94" s="6" t="s">
        <v>46</v>
      </c>
      <c r="D94" s="9">
        <v>2</v>
      </c>
      <c r="E94" s="9"/>
      <c r="F94" s="9">
        <v>35</v>
      </c>
      <c r="G94" s="9"/>
      <c r="H94" s="9" t="s">
        <v>46</v>
      </c>
      <c r="I94" s="9">
        <v>70</v>
      </c>
      <c r="J94" s="6"/>
      <c r="K94" s="6" t="s">
        <v>157</v>
      </c>
    </row>
    <row r="95" spans="1:11" ht="15.75" x14ac:dyDescent="0.25">
      <c r="A95" s="6" t="s">
        <v>79</v>
      </c>
      <c r="B95" s="6">
        <v>166</v>
      </c>
      <c r="C95" s="6" t="s">
        <v>44</v>
      </c>
      <c r="D95" s="9">
        <v>1</v>
      </c>
      <c r="E95" s="9"/>
      <c r="F95" s="9">
        <v>220.64</v>
      </c>
      <c r="G95" s="9"/>
      <c r="H95" s="9" t="s">
        <v>44</v>
      </c>
      <c r="I95" s="9">
        <v>220.64</v>
      </c>
      <c r="J95" s="6"/>
      <c r="K95" s="6" t="s">
        <v>157</v>
      </c>
    </row>
    <row r="96" spans="1:11" ht="15.75" x14ac:dyDescent="0.25">
      <c r="A96" s="6" t="s">
        <v>163</v>
      </c>
      <c r="B96" s="6">
        <v>796</v>
      </c>
      <c r="C96" s="6" t="s">
        <v>46</v>
      </c>
      <c r="D96" s="9">
        <v>0.2</v>
      </c>
      <c r="E96" s="9"/>
      <c r="F96" s="9">
        <v>350</v>
      </c>
      <c r="G96" s="9"/>
      <c r="H96" s="9" t="s">
        <v>46</v>
      </c>
      <c r="I96" s="9">
        <v>70</v>
      </c>
      <c r="J96" s="6"/>
      <c r="K96" s="6" t="s">
        <v>157</v>
      </c>
    </row>
    <row r="97" spans="1:11" ht="15.75" x14ac:dyDescent="0.25">
      <c r="A97" s="6" t="s">
        <v>91</v>
      </c>
      <c r="B97" s="6">
        <v>166</v>
      </c>
      <c r="C97" s="6" t="s">
        <v>44</v>
      </c>
      <c r="D97" s="9">
        <v>14</v>
      </c>
      <c r="E97" s="9"/>
      <c r="F97" s="9">
        <v>113.33</v>
      </c>
      <c r="G97" s="9"/>
      <c r="H97" s="9" t="s">
        <v>44</v>
      </c>
      <c r="I97" s="9" t="s">
        <v>164</v>
      </c>
      <c r="J97" s="6"/>
      <c r="K97" s="6" t="s">
        <v>157</v>
      </c>
    </row>
    <row r="98" spans="1:11" ht="15.75" x14ac:dyDescent="0.25">
      <c r="A98" s="6" t="s">
        <v>142</v>
      </c>
      <c r="B98" s="6">
        <v>796</v>
      </c>
      <c r="C98" s="6" t="s">
        <v>46</v>
      </c>
      <c r="D98" s="9">
        <v>2</v>
      </c>
      <c r="E98" s="9"/>
      <c r="F98" s="9">
        <v>18</v>
      </c>
      <c r="G98" s="9"/>
      <c r="H98" s="9" t="s">
        <v>46</v>
      </c>
      <c r="I98" s="9">
        <v>36</v>
      </c>
      <c r="J98" s="6"/>
      <c r="K98" s="6" t="s">
        <v>6</v>
      </c>
    </row>
    <row r="99" spans="1:11" ht="15.75" x14ac:dyDescent="0.25">
      <c r="A99" s="6" t="s">
        <v>165</v>
      </c>
      <c r="B99" s="6">
        <v>796</v>
      </c>
      <c r="C99" s="6" t="s">
        <v>46</v>
      </c>
      <c r="D99" s="9">
        <v>2</v>
      </c>
      <c r="E99" s="9"/>
      <c r="F99" s="9">
        <v>45</v>
      </c>
      <c r="G99" s="9"/>
      <c r="H99" s="9" t="s">
        <v>46</v>
      </c>
      <c r="I99" s="9">
        <v>90</v>
      </c>
      <c r="J99" s="6"/>
      <c r="K99" s="6" t="s">
        <v>166</v>
      </c>
    </row>
    <row r="100" spans="1:11" ht="15.75" x14ac:dyDescent="0.25">
      <c r="A100" s="6" t="s">
        <v>167</v>
      </c>
      <c r="B100" s="6">
        <v>796</v>
      </c>
      <c r="C100" s="6" t="s">
        <v>46</v>
      </c>
      <c r="D100" s="9">
        <v>2</v>
      </c>
      <c r="E100" s="9"/>
      <c r="F100" s="9">
        <v>25</v>
      </c>
      <c r="G100" s="9"/>
      <c r="H100" s="9" t="s">
        <v>46</v>
      </c>
      <c r="I100" s="9">
        <v>50</v>
      </c>
      <c r="J100" s="6"/>
      <c r="K100" s="6" t="s">
        <v>166</v>
      </c>
    </row>
  </sheetData>
  <mergeCells count="2">
    <mergeCell ref="A25:K25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H4" sqref="H4"/>
    </sheetView>
  </sheetViews>
  <sheetFormatPr defaultRowHeight="15" x14ac:dyDescent="0.25"/>
  <cols>
    <col min="1" max="1" width="45.42578125" customWidth="1"/>
    <col min="2" max="2" width="0.140625" hidden="1" customWidth="1"/>
    <col min="3" max="3" width="0.42578125" hidden="1" customWidth="1"/>
    <col min="4" max="4" width="9.85546875" customWidth="1"/>
    <col min="5" max="7" width="9.140625" hidden="1" customWidth="1"/>
    <col min="8" max="8" width="8.85546875" customWidth="1"/>
    <col min="9" max="9" width="9.7109375" customWidth="1"/>
    <col min="10" max="10" width="0.28515625" hidden="1" customWidth="1"/>
    <col min="11" max="11" width="42.140625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926.7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128885.43600000002</v>
      </c>
      <c r="E4" s="16"/>
      <c r="F4" s="16"/>
      <c r="G4" s="16"/>
      <c r="H4" s="21" t="s">
        <v>270</v>
      </c>
      <c r="I4" s="16"/>
      <c r="J4" s="16"/>
      <c r="K4" s="16"/>
    </row>
    <row r="5" spans="1:11" ht="15.75" x14ac:dyDescent="0.25">
      <c r="A5" s="7" t="s">
        <v>35</v>
      </c>
      <c r="B5" s="6"/>
      <c r="C5" s="6"/>
      <c r="D5" s="6"/>
      <c r="E5" s="6"/>
      <c r="F5" s="6"/>
      <c r="G5" s="6"/>
      <c r="H5" s="6"/>
      <c r="I5" s="6"/>
      <c r="J5" s="6"/>
      <c r="K5" s="6" t="s">
        <v>247</v>
      </c>
    </row>
    <row r="6" spans="1:11" ht="15.75" x14ac:dyDescent="0.25">
      <c r="A6" s="6" t="s">
        <v>1</v>
      </c>
      <c r="B6" s="6"/>
      <c r="C6" s="6"/>
      <c r="D6" s="11">
        <v>13563.55</v>
      </c>
      <c r="E6" s="11"/>
      <c r="F6" s="11"/>
      <c r="G6" s="11"/>
      <c r="H6" s="11"/>
      <c r="I6" s="11"/>
      <c r="J6" s="6"/>
      <c r="K6" s="6" t="s">
        <v>258</v>
      </c>
    </row>
    <row r="7" spans="1:11" ht="15.75" x14ac:dyDescent="0.25">
      <c r="A7" s="6" t="s">
        <v>36</v>
      </c>
      <c r="B7" s="6"/>
      <c r="C7" s="6"/>
      <c r="D7" s="11">
        <v>12790</v>
      </c>
      <c r="E7" s="11"/>
      <c r="F7" s="11"/>
      <c r="G7" s="11"/>
      <c r="H7" s="11"/>
      <c r="I7" s="11"/>
      <c r="J7" s="6"/>
      <c r="K7" s="6" t="s">
        <v>265</v>
      </c>
    </row>
    <row r="8" spans="1:11" ht="15.75" x14ac:dyDescent="0.25">
      <c r="A8" s="6" t="s">
        <v>3</v>
      </c>
      <c r="B8" s="6"/>
      <c r="C8" s="6"/>
      <c r="D8" s="11">
        <v>1281.72</v>
      </c>
      <c r="E8" s="11"/>
      <c r="F8" s="11"/>
      <c r="G8" s="11"/>
      <c r="H8" s="11"/>
      <c r="I8" s="11"/>
      <c r="J8" s="6"/>
      <c r="K8" s="6" t="s">
        <v>262</v>
      </c>
    </row>
    <row r="9" spans="1:11" ht="15.75" x14ac:dyDescent="0.25">
      <c r="A9" s="6" t="s">
        <v>4</v>
      </c>
      <c r="B9" s="6"/>
      <c r="C9" s="6"/>
      <c r="D9" s="11">
        <v>1829.64</v>
      </c>
      <c r="E9" s="11"/>
      <c r="F9" s="11"/>
      <c r="G9" s="11"/>
      <c r="H9" s="11"/>
      <c r="I9" s="11"/>
      <c r="J9" s="6"/>
      <c r="K9" s="6" t="s">
        <v>257</v>
      </c>
    </row>
    <row r="10" spans="1:11" ht="15.75" x14ac:dyDescent="0.25">
      <c r="A10" s="6" t="s">
        <v>0</v>
      </c>
      <c r="B10" s="6"/>
      <c r="C10" s="6"/>
      <c r="D10" s="11">
        <v>21514.41</v>
      </c>
      <c r="E10" s="11"/>
      <c r="F10" s="11"/>
      <c r="G10" s="11"/>
      <c r="H10" s="11"/>
      <c r="I10" s="11"/>
      <c r="J10" s="6"/>
      <c r="K10" s="6" t="s">
        <v>252</v>
      </c>
    </row>
    <row r="11" spans="1:11" ht="15.75" x14ac:dyDescent="0.25">
      <c r="A11" s="6" t="s">
        <v>26</v>
      </c>
      <c r="B11" s="6"/>
      <c r="C11" s="6"/>
      <c r="D11" s="11">
        <v>889.26</v>
      </c>
      <c r="E11" s="11"/>
      <c r="F11" s="11"/>
      <c r="G11" s="11"/>
      <c r="H11" s="11"/>
      <c r="I11" s="11"/>
      <c r="J11" s="6"/>
      <c r="K11" s="6" t="s">
        <v>256</v>
      </c>
    </row>
    <row r="12" spans="1:11" ht="15.75" x14ac:dyDescent="0.25">
      <c r="A12" s="6" t="s">
        <v>8</v>
      </c>
      <c r="B12" s="6"/>
      <c r="C12" s="6"/>
      <c r="D12" s="11">
        <v>17765</v>
      </c>
      <c r="E12" s="11"/>
      <c r="F12" s="11"/>
      <c r="G12" s="11"/>
      <c r="H12" s="11"/>
      <c r="I12" s="11"/>
      <c r="J12" s="6"/>
      <c r="K12" s="6"/>
    </row>
    <row r="13" spans="1:11" ht="15.75" x14ac:dyDescent="0.25">
      <c r="A13" s="6" t="s">
        <v>6</v>
      </c>
      <c r="B13" s="6"/>
      <c r="C13" s="6"/>
      <c r="D13" s="11">
        <v>85</v>
      </c>
      <c r="E13" s="11"/>
      <c r="F13" s="11"/>
      <c r="G13" s="11"/>
      <c r="H13" s="11"/>
      <c r="I13" s="11"/>
      <c r="J13" s="6"/>
      <c r="K13" s="6"/>
    </row>
    <row r="14" spans="1:11" ht="15.75" x14ac:dyDescent="0.25">
      <c r="A14" s="6" t="s">
        <v>7</v>
      </c>
      <c r="B14" s="6"/>
      <c r="C14" s="6"/>
      <c r="D14" s="11">
        <v>25.99</v>
      </c>
      <c r="E14" s="11"/>
      <c r="F14" s="11"/>
      <c r="G14" s="11"/>
      <c r="H14" s="11"/>
      <c r="I14" s="11"/>
      <c r="J14" s="6"/>
      <c r="K14" s="6"/>
    </row>
    <row r="15" spans="1:11" ht="15.75" x14ac:dyDescent="0.25">
      <c r="A15" s="6" t="s">
        <v>9</v>
      </c>
      <c r="B15" s="6"/>
      <c r="C15" s="6"/>
      <c r="D15" s="11">
        <v>16284</v>
      </c>
      <c r="E15" s="11"/>
      <c r="F15" s="11"/>
      <c r="G15" s="11"/>
      <c r="H15" s="11"/>
      <c r="I15" s="11"/>
      <c r="J15" s="6"/>
      <c r="K15" s="6"/>
    </row>
    <row r="16" spans="1:11" ht="15.75" x14ac:dyDescent="0.25">
      <c r="A16" s="6" t="s">
        <v>10</v>
      </c>
      <c r="B16" s="6"/>
      <c r="C16" s="6"/>
      <c r="D16" s="11">
        <v>31112</v>
      </c>
      <c r="E16" s="11"/>
      <c r="F16" s="11"/>
      <c r="G16" s="11"/>
      <c r="H16" s="11"/>
      <c r="I16" s="11"/>
      <c r="J16" s="6"/>
      <c r="K16" s="6"/>
    </row>
    <row r="17" spans="1:11" ht="15.75" x14ac:dyDescent="0.25">
      <c r="A17" s="6" t="s">
        <v>11</v>
      </c>
      <c r="B17" s="6"/>
      <c r="C17" s="6"/>
      <c r="D17" s="11">
        <v>6780</v>
      </c>
      <c r="E17" s="11"/>
      <c r="F17" s="11"/>
      <c r="G17" s="11"/>
      <c r="H17" s="11"/>
      <c r="I17" s="11"/>
      <c r="J17" s="6"/>
      <c r="K17" s="6"/>
    </row>
    <row r="18" spans="1:11" ht="15.75" x14ac:dyDescent="0.25">
      <c r="A18" s="6" t="s">
        <v>12</v>
      </c>
      <c r="B18" s="6"/>
      <c r="C18" s="6"/>
      <c r="D18" s="11">
        <v>33686</v>
      </c>
      <c r="E18" s="11"/>
      <c r="F18" s="11"/>
      <c r="G18" s="11"/>
      <c r="H18" s="11"/>
      <c r="I18" s="11"/>
      <c r="J18" s="6"/>
      <c r="K18" s="6"/>
    </row>
    <row r="19" spans="1:11" ht="15.75" x14ac:dyDescent="0.25">
      <c r="A19" s="6" t="s">
        <v>13</v>
      </c>
      <c r="B19" s="6"/>
      <c r="C19" s="6"/>
      <c r="D19" s="11">
        <v>1223.28</v>
      </c>
      <c r="E19" s="11"/>
      <c r="F19" s="11"/>
      <c r="G19" s="11"/>
      <c r="H19" s="11"/>
      <c r="I19" s="11"/>
      <c r="J19" s="6"/>
      <c r="K19" s="6"/>
    </row>
    <row r="20" spans="1:11" ht="15.75" x14ac:dyDescent="0.25">
      <c r="A20" s="6" t="s">
        <v>14</v>
      </c>
      <c r="B20" s="6"/>
      <c r="C20" s="6"/>
      <c r="D20" s="11">
        <v>1779.24</v>
      </c>
      <c r="E20" s="11"/>
      <c r="F20" s="11"/>
      <c r="G20" s="11"/>
      <c r="H20" s="11"/>
      <c r="I20" s="11"/>
      <c r="J20" s="6"/>
      <c r="K20" s="6"/>
    </row>
    <row r="21" spans="1:11" ht="15.75" x14ac:dyDescent="0.25">
      <c r="A21" s="6" t="s">
        <v>15</v>
      </c>
      <c r="B21" s="6"/>
      <c r="C21" s="6"/>
      <c r="D21" s="11">
        <v>2147</v>
      </c>
      <c r="E21" s="11"/>
      <c r="F21" s="11"/>
      <c r="G21" s="11"/>
      <c r="H21" s="11"/>
      <c r="I21" s="11"/>
      <c r="J21" s="6"/>
      <c r="K21" s="6"/>
    </row>
    <row r="22" spans="1:11" ht="15.75" x14ac:dyDescent="0.25">
      <c r="A22" s="6" t="s">
        <v>28</v>
      </c>
      <c r="B22" s="6"/>
      <c r="C22" s="6"/>
      <c r="D22" s="11">
        <v>132.47999999999999</v>
      </c>
      <c r="E22" s="11"/>
      <c r="F22" s="11"/>
      <c r="G22" s="11"/>
      <c r="H22" s="11"/>
      <c r="I22" s="11"/>
      <c r="J22" s="6"/>
      <c r="K22" s="6"/>
    </row>
    <row r="23" spans="1:11" ht="15.75" x14ac:dyDescent="0.25">
      <c r="A23" s="6" t="s">
        <v>268</v>
      </c>
      <c r="B23" s="6"/>
      <c r="C23" s="6"/>
      <c r="D23" s="11">
        <v>1390</v>
      </c>
      <c r="E23" s="11"/>
      <c r="F23" s="11"/>
      <c r="G23" s="11"/>
      <c r="H23" s="11"/>
      <c r="I23" s="11"/>
      <c r="J23" s="6"/>
      <c r="K23" s="6"/>
    </row>
    <row r="24" spans="1:11" ht="15.75" x14ac:dyDescent="0.25">
      <c r="A24" s="6" t="s">
        <v>269</v>
      </c>
      <c r="B24" s="6"/>
      <c r="C24" s="6"/>
      <c r="D24" s="11">
        <v>2578</v>
      </c>
      <c r="E24" s="11"/>
      <c r="F24" s="11"/>
      <c r="G24" s="11"/>
      <c r="H24" s="11"/>
      <c r="I24" s="11"/>
      <c r="J24" s="6"/>
      <c r="K24" s="6"/>
    </row>
    <row r="25" spans="1:11" ht="18.75" x14ac:dyDescent="0.3">
      <c r="A25" s="5" t="s">
        <v>17</v>
      </c>
      <c r="B25" s="6"/>
      <c r="C25" s="6"/>
      <c r="D25" s="12">
        <f>SUM(D6:D24)</f>
        <v>166856.57</v>
      </c>
      <c r="E25" s="11"/>
      <c r="F25" s="11"/>
      <c r="G25" s="11"/>
      <c r="H25" s="11"/>
      <c r="I25" s="11"/>
      <c r="J25" s="6"/>
      <c r="K25" s="6"/>
    </row>
    <row r="26" spans="1:11" ht="18.75" x14ac:dyDescent="0.3">
      <c r="A26" s="7" t="s">
        <v>267</v>
      </c>
      <c r="B26" s="7"/>
      <c r="C26" s="7"/>
      <c r="D26" s="12">
        <f>D4-D25</f>
        <v>-37971.133999999991</v>
      </c>
      <c r="E26" s="3"/>
      <c r="F26" s="3"/>
      <c r="G26" s="3"/>
      <c r="H26" s="3"/>
      <c r="I26" s="3"/>
      <c r="J26" s="3"/>
      <c r="K26" s="3"/>
    </row>
    <row r="27" spans="1:11" ht="18.75" x14ac:dyDescent="0.3">
      <c r="A27" s="22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5.75" x14ac:dyDescent="0.25">
      <c r="A28" s="6" t="s">
        <v>19</v>
      </c>
      <c r="B28" s="6" t="s">
        <v>20</v>
      </c>
      <c r="C28" s="6"/>
      <c r="D28" s="26" t="s">
        <v>21</v>
      </c>
      <c r="E28" s="27"/>
      <c r="F28" s="27"/>
      <c r="G28" s="27"/>
      <c r="H28" s="28"/>
      <c r="I28" s="11" t="s">
        <v>23</v>
      </c>
      <c r="J28" s="6"/>
      <c r="K28" s="6" t="s">
        <v>24</v>
      </c>
    </row>
    <row r="29" spans="1:11" ht="15.75" x14ac:dyDescent="0.25">
      <c r="A29" s="6" t="s">
        <v>168</v>
      </c>
      <c r="B29" s="6">
        <v>796</v>
      </c>
      <c r="C29" s="6" t="s">
        <v>46</v>
      </c>
      <c r="D29" s="11">
        <v>1</v>
      </c>
      <c r="E29" s="11"/>
      <c r="F29" s="11">
        <v>771.82</v>
      </c>
      <c r="G29" s="11"/>
      <c r="H29" s="9" t="s">
        <v>46</v>
      </c>
      <c r="I29" s="11">
        <v>771.82</v>
      </c>
      <c r="J29" s="6"/>
      <c r="K29" s="6" t="s">
        <v>103</v>
      </c>
    </row>
    <row r="30" spans="1:11" ht="15.75" x14ac:dyDescent="0.25">
      <c r="A30" s="6" t="s">
        <v>169</v>
      </c>
      <c r="B30" s="6">
        <v>166</v>
      </c>
      <c r="C30" s="6" t="s">
        <v>44</v>
      </c>
      <c r="D30" s="11">
        <v>7.5</v>
      </c>
      <c r="E30" s="11"/>
      <c r="F30" s="11">
        <v>19.850000000000001</v>
      </c>
      <c r="G30" s="11"/>
      <c r="H30" s="9" t="s">
        <v>44</v>
      </c>
      <c r="I30" s="11">
        <v>148.88</v>
      </c>
      <c r="J30" s="6"/>
      <c r="K30" s="6" t="s">
        <v>170</v>
      </c>
    </row>
    <row r="31" spans="1:11" ht="15.75" x14ac:dyDescent="0.25">
      <c r="A31" s="6" t="s">
        <v>171</v>
      </c>
      <c r="B31" s="6">
        <v>166</v>
      </c>
      <c r="C31" s="6" t="s">
        <v>44</v>
      </c>
      <c r="D31" s="11">
        <v>3</v>
      </c>
      <c r="E31" s="11"/>
      <c r="F31" s="11">
        <v>33.58</v>
      </c>
      <c r="G31" s="11"/>
      <c r="H31" s="9" t="s">
        <v>44</v>
      </c>
      <c r="I31" s="11">
        <v>100.74</v>
      </c>
      <c r="J31" s="6"/>
      <c r="K31" s="6" t="s">
        <v>170</v>
      </c>
    </row>
    <row r="32" spans="1:11" ht="15.75" x14ac:dyDescent="0.25">
      <c r="A32" s="6" t="s">
        <v>142</v>
      </c>
      <c r="B32" s="6">
        <v>796</v>
      </c>
      <c r="C32" s="6" t="s">
        <v>46</v>
      </c>
      <c r="D32" s="11">
        <v>2</v>
      </c>
      <c r="E32" s="11"/>
      <c r="F32" s="11">
        <v>13</v>
      </c>
      <c r="G32" s="11"/>
      <c r="H32" s="9" t="s">
        <v>46</v>
      </c>
      <c r="I32" s="11">
        <v>26</v>
      </c>
      <c r="J32" s="6"/>
      <c r="K32" s="6" t="s">
        <v>7</v>
      </c>
    </row>
    <row r="33" spans="1:11" ht="15.75" x14ac:dyDescent="0.25">
      <c r="A33" s="6" t="s">
        <v>172</v>
      </c>
      <c r="B33" s="6">
        <v>18</v>
      </c>
      <c r="C33" s="6" t="s">
        <v>81</v>
      </c>
      <c r="D33" s="11">
        <v>2.5</v>
      </c>
      <c r="E33" s="11"/>
      <c r="F33" s="11">
        <v>118.89</v>
      </c>
      <c r="G33" s="11"/>
      <c r="H33" s="9" t="s">
        <v>81</v>
      </c>
      <c r="I33" s="11">
        <v>297.23</v>
      </c>
      <c r="J33" s="6"/>
      <c r="K33" s="6" t="s">
        <v>173</v>
      </c>
    </row>
    <row r="34" spans="1:11" ht="15.75" x14ac:dyDescent="0.25">
      <c r="A34" s="6" t="s">
        <v>151</v>
      </c>
      <c r="B34" s="6">
        <v>6</v>
      </c>
      <c r="C34" s="6" t="s">
        <v>59</v>
      </c>
      <c r="D34" s="11">
        <v>2</v>
      </c>
      <c r="E34" s="11"/>
      <c r="F34" s="11">
        <v>78.17</v>
      </c>
      <c r="G34" s="11"/>
      <c r="H34" s="9" t="s">
        <v>59</v>
      </c>
      <c r="I34" s="11">
        <v>156.34</v>
      </c>
      <c r="J34" s="6"/>
      <c r="K34" s="6" t="s">
        <v>173</v>
      </c>
    </row>
    <row r="35" spans="1:11" ht="15.75" x14ac:dyDescent="0.25">
      <c r="A35" s="6" t="s">
        <v>152</v>
      </c>
      <c r="B35" s="6">
        <v>796</v>
      </c>
      <c r="C35" s="6" t="s">
        <v>46</v>
      </c>
      <c r="D35" s="11">
        <v>3</v>
      </c>
      <c r="E35" s="11"/>
      <c r="F35" s="11">
        <v>50</v>
      </c>
      <c r="G35" s="11"/>
      <c r="H35" s="9" t="s">
        <v>46</v>
      </c>
      <c r="I35" s="11">
        <v>150</v>
      </c>
      <c r="J35" s="6"/>
      <c r="K35" s="6" t="s">
        <v>173</v>
      </c>
    </row>
    <row r="36" spans="1:11" ht="15.75" x14ac:dyDescent="0.25">
      <c r="A36" s="6" t="s">
        <v>79</v>
      </c>
      <c r="B36" s="6">
        <v>166</v>
      </c>
      <c r="C36" s="6" t="s">
        <v>44</v>
      </c>
      <c r="D36" s="11">
        <v>3.5</v>
      </c>
      <c r="E36" s="11"/>
      <c r="F36" s="11">
        <v>178.98</v>
      </c>
      <c r="G36" s="11"/>
      <c r="H36" s="9" t="s">
        <v>44</v>
      </c>
      <c r="I36" s="11">
        <v>626.42999999999995</v>
      </c>
      <c r="J36" s="6"/>
      <c r="K36" s="6" t="s">
        <v>173</v>
      </c>
    </row>
    <row r="37" spans="1:11" ht="15.75" x14ac:dyDescent="0.25">
      <c r="A37" s="6" t="s">
        <v>133</v>
      </c>
      <c r="B37" s="6">
        <v>113</v>
      </c>
      <c r="C37" s="6" t="s">
        <v>134</v>
      </c>
      <c r="D37" s="11">
        <v>3</v>
      </c>
      <c r="E37" s="11"/>
      <c r="F37" s="11">
        <v>55.56</v>
      </c>
      <c r="G37" s="11"/>
      <c r="H37" s="9" t="s">
        <v>134</v>
      </c>
      <c r="I37" s="11">
        <v>166.68</v>
      </c>
      <c r="J37" s="6"/>
      <c r="K37" s="6" t="s">
        <v>173</v>
      </c>
    </row>
    <row r="38" spans="1:11" ht="15.75" x14ac:dyDescent="0.25">
      <c r="A38" s="6" t="s">
        <v>160</v>
      </c>
      <c r="B38" s="6">
        <v>796</v>
      </c>
      <c r="C38" s="6" t="s">
        <v>46</v>
      </c>
      <c r="D38" s="11">
        <v>7</v>
      </c>
      <c r="E38" s="11"/>
      <c r="F38" s="11">
        <v>21.21</v>
      </c>
      <c r="G38" s="11"/>
      <c r="H38" s="9" t="s">
        <v>46</v>
      </c>
      <c r="I38" s="11">
        <v>148.47</v>
      </c>
      <c r="J38" s="6"/>
      <c r="K38" s="6" t="s">
        <v>173</v>
      </c>
    </row>
    <row r="39" spans="1:11" ht="15.75" x14ac:dyDescent="0.25">
      <c r="A39" s="6" t="s">
        <v>174</v>
      </c>
      <c r="B39" s="6">
        <v>796</v>
      </c>
      <c r="C39" s="6" t="s">
        <v>46</v>
      </c>
      <c r="D39" s="11">
        <v>4</v>
      </c>
      <c r="E39" s="11"/>
      <c r="F39" s="11">
        <v>17.28</v>
      </c>
      <c r="G39" s="11"/>
      <c r="H39" s="9" t="s">
        <v>46</v>
      </c>
      <c r="I39" s="11">
        <v>69.12</v>
      </c>
      <c r="J39" s="6"/>
      <c r="K39" s="6" t="s">
        <v>173</v>
      </c>
    </row>
    <row r="40" spans="1:11" ht="15.75" x14ac:dyDescent="0.25">
      <c r="A40" s="6" t="s">
        <v>175</v>
      </c>
      <c r="B40" s="6">
        <v>796</v>
      </c>
      <c r="C40" s="6" t="s">
        <v>46</v>
      </c>
      <c r="D40" s="11">
        <v>4</v>
      </c>
      <c r="E40" s="11"/>
      <c r="F40" s="11">
        <v>11.14</v>
      </c>
      <c r="G40" s="11"/>
      <c r="H40" s="9" t="s">
        <v>46</v>
      </c>
      <c r="I40" s="11">
        <v>44.56</v>
      </c>
      <c r="J40" s="6"/>
      <c r="K40" s="6" t="s">
        <v>173</v>
      </c>
    </row>
    <row r="41" spans="1:11" ht="15.75" x14ac:dyDescent="0.25">
      <c r="A41" s="6" t="s">
        <v>176</v>
      </c>
      <c r="B41" s="6">
        <v>796</v>
      </c>
      <c r="C41" s="6" t="s">
        <v>46</v>
      </c>
      <c r="D41" s="11">
        <v>4</v>
      </c>
      <c r="E41" s="11"/>
      <c r="F41" s="11">
        <v>221.17</v>
      </c>
      <c r="G41" s="11"/>
      <c r="H41" s="9" t="s">
        <v>46</v>
      </c>
      <c r="I41" s="11">
        <v>884.68</v>
      </c>
      <c r="J41" s="6"/>
      <c r="K41" s="6" t="s">
        <v>173</v>
      </c>
    </row>
    <row r="42" spans="1:11" ht="15.75" x14ac:dyDescent="0.25">
      <c r="A42" s="6" t="s">
        <v>148</v>
      </c>
      <c r="B42" s="6">
        <v>796</v>
      </c>
      <c r="C42" s="6" t="s">
        <v>46</v>
      </c>
      <c r="D42" s="11">
        <v>5</v>
      </c>
      <c r="E42" s="11"/>
      <c r="F42" s="11">
        <v>8.2200000000000006</v>
      </c>
      <c r="G42" s="11"/>
      <c r="H42" s="9" t="s">
        <v>46</v>
      </c>
      <c r="I42" s="11">
        <v>41.1</v>
      </c>
      <c r="J42" s="6"/>
      <c r="K42" s="6" t="s">
        <v>173</v>
      </c>
    </row>
    <row r="43" spans="1:11" ht="15.75" x14ac:dyDescent="0.25">
      <c r="A43" s="6" t="s">
        <v>177</v>
      </c>
      <c r="B43" s="6">
        <v>796</v>
      </c>
      <c r="C43" s="6" t="s">
        <v>46</v>
      </c>
      <c r="D43" s="9">
        <v>1</v>
      </c>
      <c r="E43" s="9"/>
      <c r="F43" s="9">
        <v>42</v>
      </c>
      <c r="G43" s="9"/>
      <c r="H43" s="9" t="s">
        <v>46</v>
      </c>
      <c r="I43" s="9">
        <v>42</v>
      </c>
      <c r="J43" s="6"/>
      <c r="K43" s="6" t="s">
        <v>173</v>
      </c>
    </row>
    <row r="44" spans="1:11" ht="15.75" x14ac:dyDescent="0.25">
      <c r="A44" s="6" t="s">
        <v>178</v>
      </c>
      <c r="B44" s="6">
        <v>796</v>
      </c>
      <c r="C44" s="6" t="s">
        <v>46</v>
      </c>
      <c r="D44" s="9">
        <v>1</v>
      </c>
      <c r="E44" s="9"/>
      <c r="F44" s="9">
        <v>43</v>
      </c>
      <c r="G44" s="9"/>
      <c r="H44" s="9" t="s">
        <v>46</v>
      </c>
      <c r="I44" s="9">
        <v>43</v>
      </c>
      <c r="J44" s="6"/>
      <c r="K44" s="6" t="s">
        <v>173</v>
      </c>
    </row>
    <row r="45" spans="1:11" ht="15.75" x14ac:dyDescent="0.25">
      <c r="A45" s="6" t="s">
        <v>73</v>
      </c>
      <c r="B45" s="6">
        <v>796</v>
      </c>
      <c r="C45" s="6" t="s">
        <v>46</v>
      </c>
      <c r="D45" s="9">
        <v>1</v>
      </c>
      <c r="E45" s="9"/>
      <c r="F45" s="9">
        <v>132.47999999999999</v>
      </c>
      <c r="G45" s="9"/>
      <c r="H45" s="9" t="s">
        <v>46</v>
      </c>
      <c r="I45" s="9">
        <v>132.47999999999999</v>
      </c>
      <c r="J45" s="6"/>
      <c r="K45" s="6" t="s">
        <v>28</v>
      </c>
    </row>
    <row r="46" spans="1:11" ht="15.75" x14ac:dyDescent="0.25">
      <c r="A46" s="6" t="s">
        <v>142</v>
      </c>
      <c r="B46" s="6">
        <v>796</v>
      </c>
      <c r="C46" s="6" t="s">
        <v>46</v>
      </c>
      <c r="D46" s="9">
        <v>1</v>
      </c>
      <c r="E46" s="9"/>
      <c r="F46" s="9">
        <v>13</v>
      </c>
      <c r="G46" s="9"/>
      <c r="H46" s="9" t="s">
        <v>46</v>
      </c>
      <c r="I46" s="9">
        <v>13</v>
      </c>
      <c r="J46" s="6"/>
      <c r="K46" s="6" t="s">
        <v>6</v>
      </c>
    </row>
    <row r="47" spans="1:11" ht="15.75" x14ac:dyDescent="0.25">
      <c r="A47" s="6" t="s">
        <v>54</v>
      </c>
      <c r="B47" s="6">
        <v>796</v>
      </c>
      <c r="C47" s="6" t="s">
        <v>46</v>
      </c>
      <c r="D47" s="9">
        <v>4</v>
      </c>
      <c r="E47" s="9"/>
      <c r="F47" s="9">
        <v>3.8</v>
      </c>
      <c r="G47" s="9"/>
      <c r="H47" s="9" t="s">
        <v>46</v>
      </c>
      <c r="I47" s="9">
        <v>15.2</v>
      </c>
      <c r="J47" s="6"/>
      <c r="K47" s="6" t="s">
        <v>179</v>
      </c>
    </row>
    <row r="48" spans="1:11" ht="15.75" x14ac:dyDescent="0.25">
      <c r="A48" s="6" t="s">
        <v>52</v>
      </c>
      <c r="B48" s="6">
        <v>796</v>
      </c>
      <c r="C48" s="6" t="s">
        <v>46</v>
      </c>
      <c r="D48" s="9">
        <v>4</v>
      </c>
      <c r="E48" s="9"/>
      <c r="F48" s="9">
        <v>15</v>
      </c>
      <c r="G48" s="9"/>
      <c r="H48" s="9" t="s">
        <v>46</v>
      </c>
      <c r="I48" s="9">
        <v>60</v>
      </c>
      <c r="J48" s="6"/>
      <c r="K48" s="6" t="s">
        <v>179</v>
      </c>
    </row>
    <row r="49" spans="1:11" ht="15.75" x14ac:dyDescent="0.25">
      <c r="A49" s="6" t="s">
        <v>45</v>
      </c>
      <c r="B49" s="6">
        <v>796</v>
      </c>
      <c r="C49" s="6" t="s">
        <v>46</v>
      </c>
      <c r="D49" s="9">
        <v>1</v>
      </c>
      <c r="E49" s="9"/>
      <c r="F49" s="9">
        <v>199.72</v>
      </c>
      <c r="G49" s="9"/>
      <c r="H49" s="9" t="s">
        <v>46</v>
      </c>
      <c r="I49" s="9">
        <v>199.72</v>
      </c>
      <c r="J49" s="6"/>
      <c r="K49" s="6" t="s">
        <v>180</v>
      </c>
    </row>
    <row r="50" spans="1:11" ht="15.75" x14ac:dyDescent="0.25">
      <c r="A50" s="6" t="s">
        <v>181</v>
      </c>
      <c r="B50" s="6">
        <v>796</v>
      </c>
      <c r="C50" s="6" t="s">
        <v>46</v>
      </c>
      <c r="D50" s="9">
        <v>1</v>
      </c>
      <c r="E50" s="9"/>
      <c r="F50" s="9">
        <v>16</v>
      </c>
      <c r="G50" s="9"/>
      <c r="H50" s="9" t="s">
        <v>46</v>
      </c>
      <c r="I50" s="9">
        <v>16</v>
      </c>
      <c r="J50" s="6"/>
      <c r="K50" s="6" t="s">
        <v>180</v>
      </c>
    </row>
    <row r="51" spans="1:11" ht="15.75" x14ac:dyDescent="0.25">
      <c r="A51" s="6" t="s">
        <v>52</v>
      </c>
      <c r="B51" s="6">
        <v>796</v>
      </c>
      <c r="C51" s="6" t="s">
        <v>46</v>
      </c>
      <c r="D51" s="9">
        <v>4</v>
      </c>
      <c r="E51" s="9"/>
      <c r="F51" s="9">
        <v>15</v>
      </c>
      <c r="G51" s="9"/>
      <c r="H51" s="9" t="s">
        <v>46</v>
      </c>
      <c r="I51" s="9">
        <v>60</v>
      </c>
      <c r="J51" s="6"/>
      <c r="K51" s="6" t="s">
        <v>53</v>
      </c>
    </row>
    <row r="52" spans="1:11" ht="15.75" x14ac:dyDescent="0.25">
      <c r="A52" s="6" t="s">
        <v>54</v>
      </c>
      <c r="B52" s="6">
        <v>796</v>
      </c>
      <c r="C52" s="6" t="s">
        <v>46</v>
      </c>
      <c r="D52" s="9">
        <v>4</v>
      </c>
      <c r="E52" s="9"/>
      <c r="F52" s="9">
        <v>3.8</v>
      </c>
      <c r="G52" s="9"/>
      <c r="H52" s="9" t="s">
        <v>46</v>
      </c>
      <c r="I52" s="9">
        <v>15.2</v>
      </c>
      <c r="J52" s="6"/>
      <c r="K52" s="6" t="s">
        <v>53</v>
      </c>
    </row>
    <row r="53" spans="1:11" ht="15.75" x14ac:dyDescent="0.25">
      <c r="A53" s="6" t="s">
        <v>96</v>
      </c>
      <c r="B53" s="6">
        <v>166</v>
      </c>
      <c r="C53" s="6" t="s">
        <v>44</v>
      </c>
      <c r="D53" s="9">
        <v>0.4</v>
      </c>
      <c r="E53" s="9"/>
      <c r="F53" s="9">
        <v>157.15</v>
      </c>
      <c r="G53" s="9"/>
      <c r="H53" s="9" t="s">
        <v>44</v>
      </c>
      <c r="I53" s="9">
        <v>62.86</v>
      </c>
      <c r="J53" s="6"/>
      <c r="K53" s="6" t="s">
        <v>53</v>
      </c>
    </row>
    <row r="54" spans="1:11" ht="15.75" x14ac:dyDescent="0.25">
      <c r="A54" s="6" t="s">
        <v>142</v>
      </c>
      <c r="B54" s="6">
        <v>796</v>
      </c>
      <c r="C54" s="6" t="s">
        <v>46</v>
      </c>
      <c r="D54" s="9">
        <v>4</v>
      </c>
      <c r="E54" s="9"/>
      <c r="F54" s="9">
        <v>18</v>
      </c>
      <c r="G54" s="9"/>
      <c r="H54" s="9" t="s">
        <v>46</v>
      </c>
      <c r="I54" s="9">
        <v>72</v>
      </c>
      <c r="J54" s="6"/>
      <c r="K54" s="6" t="s">
        <v>6</v>
      </c>
    </row>
    <row r="55" spans="1:11" ht="15.75" x14ac:dyDescent="0.25">
      <c r="A55" s="6" t="s">
        <v>144</v>
      </c>
      <c r="B55" s="6">
        <v>796</v>
      </c>
      <c r="C55" s="6" t="s">
        <v>46</v>
      </c>
      <c r="D55" s="9">
        <v>2</v>
      </c>
      <c r="E55" s="9"/>
      <c r="F55" s="9">
        <v>440</v>
      </c>
      <c r="G55" s="9"/>
      <c r="H55" s="9" t="s">
        <v>46</v>
      </c>
      <c r="I55" s="9">
        <v>880</v>
      </c>
      <c r="J55" s="6"/>
      <c r="K55" s="6" t="s">
        <v>182</v>
      </c>
    </row>
    <row r="56" spans="1:11" ht="15.75" x14ac:dyDescent="0.25">
      <c r="A56" s="6" t="s">
        <v>153</v>
      </c>
      <c r="B56" s="6">
        <v>796</v>
      </c>
      <c r="C56" s="6" t="s">
        <v>46</v>
      </c>
      <c r="D56" s="9">
        <v>1</v>
      </c>
      <c r="E56" s="9"/>
      <c r="F56" s="9">
        <v>270</v>
      </c>
      <c r="G56" s="9"/>
      <c r="H56" s="9" t="s">
        <v>46</v>
      </c>
      <c r="I56" s="9">
        <v>270</v>
      </c>
      <c r="J56" s="6"/>
      <c r="K56" s="6" t="s">
        <v>182</v>
      </c>
    </row>
    <row r="57" spans="1:11" ht="15.75" x14ac:dyDescent="0.25">
      <c r="A57" s="6" t="s">
        <v>183</v>
      </c>
      <c r="B57" s="6">
        <v>796</v>
      </c>
      <c r="C57" s="6" t="s">
        <v>46</v>
      </c>
      <c r="D57" s="9">
        <v>1</v>
      </c>
      <c r="E57" s="9"/>
      <c r="F57" s="9">
        <v>10</v>
      </c>
      <c r="G57" s="9"/>
      <c r="H57" s="9" t="s">
        <v>46</v>
      </c>
      <c r="I57" s="9">
        <v>10</v>
      </c>
      <c r="J57" s="6"/>
      <c r="K57" s="6" t="s">
        <v>182</v>
      </c>
    </row>
    <row r="58" spans="1:11" ht="15.75" x14ac:dyDescent="0.25">
      <c r="A58" s="6" t="s">
        <v>184</v>
      </c>
      <c r="B58" s="6">
        <v>796</v>
      </c>
      <c r="C58" s="6" t="s">
        <v>46</v>
      </c>
      <c r="D58" s="9">
        <v>2</v>
      </c>
      <c r="E58" s="9"/>
      <c r="F58" s="9">
        <v>30</v>
      </c>
      <c r="G58" s="9"/>
      <c r="H58" s="9" t="s">
        <v>46</v>
      </c>
      <c r="I58" s="9">
        <v>60</v>
      </c>
      <c r="J58" s="6"/>
      <c r="K58" s="6" t="s">
        <v>182</v>
      </c>
    </row>
    <row r="59" spans="1:11" ht="15.75" x14ac:dyDescent="0.25">
      <c r="A59" s="6" t="s">
        <v>126</v>
      </c>
      <c r="B59" s="6">
        <v>796</v>
      </c>
      <c r="C59" s="6" t="s">
        <v>46</v>
      </c>
      <c r="D59" s="9">
        <v>2</v>
      </c>
      <c r="E59" s="9"/>
      <c r="F59" s="9">
        <v>20</v>
      </c>
      <c r="G59" s="9"/>
      <c r="H59" s="9" t="s">
        <v>46</v>
      </c>
      <c r="I59" s="9">
        <v>40</v>
      </c>
      <c r="J59" s="6"/>
      <c r="K59" s="6" t="s">
        <v>182</v>
      </c>
    </row>
    <row r="60" spans="1:11" ht="15.75" x14ac:dyDescent="0.25">
      <c r="A60" s="6" t="s">
        <v>109</v>
      </c>
      <c r="B60" s="6">
        <v>796</v>
      </c>
      <c r="C60" s="6" t="s">
        <v>46</v>
      </c>
      <c r="D60" s="9">
        <v>2</v>
      </c>
      <c r="E60" s="9"/>
      <c r="F60" s="9">
        <v>20</v>
      </c>
      <c r="G60" s="9"/>
      <c r="H60" s="9" t="s">
        <v>46</v>
      </c>
      <c r="I60" s="9">
        <v>40</v>
      </c>
      <c r="J60" s="6"/>
      <c r="K60" s="6" t="s">
        <v>182</v>
      </c>
    </row>
    <row r="61" spans="1:11" ht="15.75" x14ac:dyDescent="0.25">
      <c r="A61" s="6" t="s">
        <v>185</v>
      </c>
      <c r="B61" s="6">
        <v>796</v>
      </c>
      <c r="C61" s="6" t="s">
        <v>46</v>
      </c>
      <c r="D61" s="9">
        <v>1</v>
      </c>
      <c r="E61" s="9"/>
      <c r="F61" s="9">
        <v>380</v>
      </c>
      <c r="G61" s="9"/>
      <c r="H61" s="9" t="s">
        <v>46</v>
      </c>
      <c r="I61" s="9">
        <v>380</v>
      </c>
      <c r="J61" s="6"/>
      <c r="K61" s="6" t="s">
        <v>182</v>
      </c>
    </row>
    <row r="62" spans="1:11" ht="15.75" x14ac:dyDescent="0.25">
      <c r="A62" s="6" t="s">
        <v>186</v>
      </c>
      <c r="B62" s="6">
        <v>796</v>
      </c>
      <c r="C62" s="6" t="s">
        <v>46</v>
      </c>
      <c r="D62" s="9">
        <v>1</v>
      </c>
      <c r="E62" s="9"/>
      <c r="F62" s="9">
        <v>110</v>
      </c>
      <c r="G62" s="9"/>
      <c r="H62" s="9" t="s">
        <v>46</v>
      </c>
      <c r="I62" s="9">
        <v>110</v>
      </c>
      <c r="J62" s="6"/>
      <c r="K62" s="6" t="s">
        <v>182</v>
      </c>
    </row>
    <row r="63" spans="1:11" ht="15.75" x14ac:dyDescent="0.25">
      <c r="A63" s="6" t="s">
        <v>187</v>
      </c>
      <c r="B63" s="6">
        <v>796</v>
      </c>
      <c r="C63" s="6" t="s">
        <v>46</v>
      </c>
      <c r="D63" s="9">
        <v>1</v>
      </c>
      <c r="E63" s="9"/>
      <c r="F63" s="9">
        <v>120</v>
      </c>
      <c r="G63" s="9"/>
      <c r="H63" s="9" t="s">
        <v>46</v>
      </c>
      <c r="I63" s="9">
        <v>120</v>
      </c>
      <c r="J63" s="6"/>
      <c r="K63" s="6" t="s">
        <v>182</v>
      </c>
    </row>
    <row r="64" spans="1:11" ht="15.75" x14ac:dyDescent="0.25">
      <c r="A64" s="6" t="s">
        <v>188</v>
      </c>
      <c r="B64" s="6">
        <v>796</v>
      </c>
      <c r="C64" s="6" t="s">
        <v>46</v>
      </c>
      <c r="D64" s="9">
        <v>6</v>
      </c>
      <c r="E64" s="9"/>
      <c r="F64" s="9">
        <v>5</v>
      </c>
      <c r="G64" s="9"/>
      <c r="H64" s="9" t="s">
        <v>46</v>
      </c>
      <c r="I64" s="9">
        <v>30</v>
      </c>
      <c r="J64" s="6"/>
      <c r="K64" s="6" t="s">
        <v>182</v>
      </c>
    </row>
    <row r="65" spans="1:11" ht="15.75" x14ac:dyDescent="0.25">
      <c r="A65" s="6" t="s">
        <v>189</v>
      </c>
      <c r="B65" s="6">
        <v>796</v>
      </c>
      <c r="C65" s="6" t="s">
        <v>46</v>
      </c>
      <c r="D65" s="9">
        <v>4</v>
      </c>
      <c r="E65" s="9"/>
      <c r="F65" s="9">
        <v>15</v>
      </c>
      <c r="G65" s="9"/>
      <c r="H65" s="9" t="s">
        <v>46</v>
      </c>
      <c r="I65" s="9">
        <v>60</v>
      </c>
      <c r="J65" s="6"/>
      <c r="K65" s="6" t="s">
        <v>182</v>
      </c>
    </row>
    <row r="66" spans="1:11" ht="15.75" x14ac:dyDescent="0.25">
      <c r="A66" s="6" t="s">
        <v>190</v>
      </c>
      <c r="B66" s="6">
        <v>6</v>
      </c>
      <c r="C66" s="6" t="s">
        <v>59</v>
      </c>
      <c r="D66" s="9">
        <v>6</v>
      </c>
      <c r="E66" s="9"/>
      <c r="F66" s="9">
        <v>71.09</v>
      </c>
      <c r="G66" s="9"/>
      <c r="H66" s="9" t="s">
        <v>59</v>
      </c>
      <c r="I66" s="9">
        <v>426.54</v>
      </c>
      <c r="J66" s="6"/>
      <c r="K66" s="6" t="s">
        <v>182</v>
      </c>
    </row>
    <row r="67" spans="1:11" ht="15.75" x14ac:dyDescent="0.25">
      <c r="A67" s="6" t="s">
        <v>191</v>
      </c>
      <c r="B67" s="6">
        <v>796</v>
      </c>
      <c r="C67" s="6" t="s">
        <v>46</v>
      </c>
      <c r="D67" s="9">
        <v>3</v>
      </c>
      <c r="E67" s="9"/>
      <c r="F67" s="9">
        <v>5</v>
      </c>
      <c r="G67" s="9"/>
      <c r="H67" s="9" t="s">
        <v>46</v>
      </c>
      <c r="I67" s="9">
        <v>15</v>
      </c>
      <c r="J67" s="6"/>
      <c r="K67" s="6" t="s">
        <v>182</v>
      </c>
    </row>
    <row r="68" spans="1:11" ht="15.75" x14ac:dyDescent="0.25">
      <c r="A68" s="6" t="s">
        <v>121</v>
      </c>
      <c r="B68" s="6">
        <v>796</v>
      </c>
      <c r="C68" s="6" t="s">
        <v>46</v>
      </c>
      <c r="D68" s="9">
        <v>6</v>
      </c>
      <c r="E68" s="9"/>
      <c r="F68" s="9">
        <v>50</v>
      </c>
      <c r="G68" s="9"/>
      <c r="H68" s="9" t="s">
        <v>46</v>
      </c>
      <c r="I68" s="9">
        <v>300</v>
      </c>
      <c r="J68" s="6"/>
      <c r="K68" s="6" t="s">
        <v>182</v>
      </c>
    </row>
    <row r="69" spans="1:11" ht="15.75" x14ac:dyDescent="0.25">
      <c r="A69" s="6" t="s">
        <v>192</v>
      </c>
      <c r="B69" s="6">
        <v>796</v>
      </c>
      <c r="C69" s="6" t="s">
        <v>46</v>
      </c>
      <c r="D69" s="9">
        <v>2</v>
      </c>
      <c r="E69" s="9"/>
      <c r="F69" s="9">
        <v>105</v>
      </c>
      <c r="G69" s="9"/>
      <c r="H69" s="9" t="s">
        <v>46</v>
      </c>
      <c r="I69" s="9">
        <v>210</v>
      </c>
      <c r="J69" s="6"/>
      <c r="K69" s="6" t="s">
        <v>182</v>
      </c>
    </row>
    <row r="70" spans="1:11" ht="15.75" x14ac:dyDescent="0.25">
      <c r="A70" s="6" t="s">
        <v>90</v>
      </c>
      <c r="B70" s="6">
        <v>796</v>
      </c>
      <c r="C70" s="6" t="s">
        <v>46</v>
      </c>
      <c r="D70" s="9">
        <v>16</v>
      </c>
      <c r="E70" s="9"/>
      <c r="F70" s="9">
        <v>3.13</v>
      </c>
      <c r="G70" s="9"/>
      <c r="H70" s="9" t="s">
        <v>46</v>
      </c>
      <c r="I70" s="9">
        <v>50.08</v>
      </c>
      <c r="J70" s="6"/>
      <c r="K70" s="6" t="s">
        <v>182</v>
      </c>
    </row>
    <row r="71" spans="1:11" ht="15.75" x14ac:dyDescent="0.25">
      <c r="A71" s="6" t="s">
        <v>124</v>
      </c>
      <c r="B71" s="6">
        <v>796</v>
      </c>
      <c r="C71" s="6" t="s">
        <v>46</v>
      </c>
      <c r="D71" s="9">
        <v>4</v>
      </c>
      <c r="E71" s="9"/>
      <c r="F71" s="9">
        <v>45</v>
      </c>
      <c r="G71" s="9"/>
      <c r="H71" s="9" t="s">
        <v>46</v>
      </c>
      <c r="I71" s="9">
        <v>180</v>
      </c>
      <c r="J71" s="6"/>
      <c r="K71" s="6" t="s">
        <v>182</v>
      </c>
    </row>
  </sheetData>
  <mergeCells count="3">
    <mergeCell ref="A27:K27"/>
    <mergeCell ref="A1:K1"/>
    <mergeCell ref="D28:H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4" sqref="H4"/>
    </sheetView>
  </sheetViews>
  <sheetFormatPr defaultRowHeight="15" x14ac:dyDescent="0.25"/>
  <cols>
    <col min="1" max="1" width="38.5703125" customWidth="1"/>
    <col min="2" max="2" width="9.140625" hidden="1" customWidth="1"/>
    <col min="3" max="3" width="9.28515625" hidden="1" customWidth="1"/>
    <col min="4" max="4" width="11.140625" customWidth="1"/>
    <col min="5" max="7" width="9.140625" hidden="1" customWidth="1"/>
    <col min="8" max="8" width="10" customWidth="1"/>
    <col min="9" max="9" width="10.140625" customWidth="1"/>
    <col min="10" max="10" width="9.140625" hidden="1" customWidth="1"/>
    <col min="11" max="11" width="33.28515625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938.1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130470.948</v>
      </c>
      <c r="E4" s="16"/>
      <c r="F4" s="16"/>
      <c r="G4" s="16"/>
      <c r="H4" s="21" t="s">
        <v>270</v>
      </c>
      <c r="I4" s="16"/>
      <c r="J4" s="16"/>
      <c r="K4" s="16"/>
    </row>
    <row r="5" spans="1:11" ht="15.75" x14ac:dyDescent="0.25">
      <c r="A5" s="7" t="s">
        <v>37</v>
      </c>
      <c r="B5" s="2"/>
      <c r="C5" s="2"/>
      <c r="D5" s="2"/>
      <c r="E5" s="2"/>
      <c r="F5" s="2"/>
      <c r="G5" s="2"/>
      <c r="H5" s="2"/>
      <c r="I5" s="2"/>
      <c r="J5" s="2"/>
      <c r="K5" s="6" t="s">
        <v>247</v>
      </c>
    </row>
    <row r="6" spans="1:11" ht="15.75" x14ac:dyDescent="0.25">
      <c r="A6" s="2" t="s">
        <v>36</v>
      </c>
      <c r="B6" s="2"/>
      <c r="C6" s="2"/>
      <c r="D6" s="13">
        <v>12790</v>
      </c>
      <c r="E6" s="2"/>
      <c r="F6" s="2"/>
      <c r="G6" s="2"/>
      <c r="H6" s="2"/>
      <c r="I6" s="2"/>
      <c r="J6" s="2"/>
      <c r="K6" s="6" t="s">
        <v>265</v>
      </c>
    </row>
    <row r="7" spans="1:11" x14ac:dyDescent="0.25">
      <c r="A7" s="2" t="s">
        <v>29</v>
      </c>
      <c r="B7" s="2"/>
      <c r="C7" s="2"/>
      <c r="D7" s="13">
        <v>53633.33</v>
      </c>
      <c r="E7" s="2"/>
      <c r="F7" s="2"/>
      <c r="G7" s="2"/>
      <c r="H7" s="2"/>
      <c r="I7" s="2"/>
      <c r="J7" s="2"/>
      <c r="K7" s="2" t="s">
        <v>259</v>
      </c>
    </row>
    <row r="8" spans="1:11" x14ac:dyDescent="0.25">
      <c r="A8" s="2" t="s">
        <v>26</v>
      </c>
      <c r="B8" s="2"/>
      <c r="C8" s="2"/>
      <c r="D8" s="13">
        <v>993.97</v>
      </c>
      <c r="E8" s="2"/>
      <c r="F8" s="2"/>
      <c r="G8" s="2"/>
      <c r="H8" s="2"/>
      <c r="I8" s="2"/>
      <c r="J8" s="2"/>
      <c r="K8" s="2" t="s">
        <v>255</v>
      </c>
    </row>
    <row r="9" spans="1:11" x14ac:dyDescent="0.25">
      <c r="A9" s="2" t="s">
        <v>38</v>
      </c>
      <c r="B9" s="2"/>
      <c r="C9" s="2"/>
      <c r="D9" s="13">
        <v>5892</v>
      </c>
      <c r="E9" s="2"/>
      <c r="F9" s="2"/>
      <c r="G9" s="2"/>
      <c r="H9" s="2"/>
      <c r="I9" s="2"/>
      <c r="J9" s="2"/>
      <c r="K9" s="2" t="s">
        <v>253</v>
      </c>
    </row>
    <row r="10" spans="1:11" x14ac:dyDescent="0.25">
      <c r="A10" s="2" t="s">
        <v>8</v>
      </c>
      <c r="B10" s="2"/>
      <c r="C10" s="2"/>
      <c r="D10" s="13">
        <v>17978</v>
      </c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9</v>
      </c>
      <c r="B11" s="2"/>
      <c r="C11" s="2"/>
      <c r="D11" s="13">
        <v>16476</v>
      </c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10</v>
      </c>
      <c r="B12" s="2"/>
      <c r="C12" s="2"/>
      <c r="D12" s="13">
        <v>31500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11</v>
      </c>
      <c r="B13" s="2"/>
      <c r="C13" s="2"/>
      <c r="D13" s="13">
        <v>6864</v>
      </c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12</v>
      </c>
      <c r="B14" s="2"/>
      <c r="C14" s="2"/>
      <c r="D14" s="13">
        <v>34103</v>
      </c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13</v>
      </c>
      <c r="B15" s="2"/>
      <c r="C15" s="2"/>
      <c r="D15" s="13">
        <v>1238.28</v>
      </c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14</v>
      </c>
      <c r="B16" s="2"/>
      <c r="C16" s="2"/>
      <c r="D16" s="13">
        <v>1801.2</v>
      </c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15</v>
      </c>
      <c r="B17" s="2"/>
      <c r="C17" s="2"/>
      <c r="D17" s="13">
        <v>2174</v>
      </c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28</v>
      </c>
      <c r="B18" s="2"/>
      <c r="C18" s="2"/>
      <c r="D18" s="13">
        <v>132.47</v>
      </c>
      <c r="E18" s="2"/>
      <c r="F18" s="2"/>
      <c r="G18" s="2"/>
      <c r="H18" s="2"/>
      <c r="I18" s="2"/>
      <c r="J18" s="2"/>
      <c r="K18" s="2"/>
    </row>
    <row r="19" spans="1:11" ht="15.75" x14ac:dyDescent="0.25">
      <c r="A19" s="6" t="s">
        <v>268</v>
      </c>
      <c r="B19" s="2"/>
      <c r="C19" s="2"/>
      <c r="D19" s="13">
        <v>1407</v>
      </c>
      <c r="E19" s="2"/>
      <c r="F19" s="2"/>
      <c r="G19" s="2"/>
      <c r="H19" s="2"/>
      <c r="I19" s="2"/>
      <c r="J19" s="2"/>
      <c r="K19" s="2"/>
    </row>
    <row r="20" spans="1:11" ht="15.75" x14ac:dyDescent="0.25">
      <c r="A20" s="6" t="s">
        <v>269</v>
      </c>
      <c r="B20" s="2"/>
      <c r="C20" s="2"/>
      <c r="D20" s="13">
        <v>2609</v>
      </c>
      <c r="E20" s="2"/>
      <c r="F20" s="2"/>
      <c r="G20" s="2"/>
      <c r="H20" s="2"/>
      <c r="I20" s="2"/>
      <c r="J20" s="2"/>
      <c r="K20" s="2"/>
    </row>
    <row r="21" spans="1:11" ht="18.75" x14ac:dyDescent="0.3">
      <c r="A21" s="5" t="s">
        <v>17</v>
      </c>
      <c r="B21" s="2"/>
      <c r="C21" s="2"/>
      <c r="D21" s="14">
        <f>SUM(D6:D20)</f>
        <v>189592.25</v>
      </c>
      <c r="E21" s="2"/>
      <c r="F21" s="2"/>
      <c r="G21" s="2"/>
      <c r="H21" s="2"/>
      <c r="I21" s="2"/>
      <c r="J21" s="2"/>
      <c r="K21" s="2"/>
    </row>
    <row r="22" spans="1:11" ht="18.75" x14ac:dyDescent="0.3">
      <c r="A22" s="7" t="s">
        <v>267</v>
      </c>
      <c r="B22" s="7"/>
      <c r="C22" s="7"/>
      <c r="D22" s="12">
        <f>D4-D21</f>
        <v>-59121.301999999996</v>
      </c>
      <c r="E22" s="3"/>
      <c r="F22" s="3"/>
      <c r="G22" s="3"/>
      <c r="H22" s="3"/>
      <c r="I22" s="3"/>
      <c r="J22" s="3"/>
      <c r="K22" s="3"/>
    </row>
    <row r="23" spans="1:11" ht="18.75" x14ac:dyDescent="0.3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x14ac:dyDescent="0.25">
      <c r="A24" s="2" t="s">
        <v>19</v>
      </c>
      <c r="B24" s="2" t="s">
        <v>20</v>
      </c>
      <c r="C24" s="2"/>
      <c r="D24" s="29" t="s">
        <v>21</v>
      </c>
      <c r="E24" s="30"/>
      <c r="F24" s="30"/>
      <c r="G24" s="30"/>
      <c r="H24" s="31"/>
      <c r="I24" s="2" t="s">
        <v>23</v>
      </c>
      <c r="J24" s="2"/>
      <c r="K24" s="2" t="s">
        <v>24</v>
      </c>
    </row>
    <row r="25" spans="1:11" x14ac:dyDescent="0.25">
      <c r="A25" s="2" t="s">
        <v>99</v>
      </c>
      <c r="B25" s="2"/>
      <c r="C25" s="2" t="s">
        <v>100</v>
      </c>
      <c r="D25" s="13">
        <v>10</v>
      </c>
      <c r="E25" s="13"/>
      <c r="F25" s="13">
        <v>22.4</v>
      </c>
      <c r="G25" s="13"/>
      <c r="H25" s="13" t="s">
        <v>100</v>
      </c>
      <c r="I25" s="13">
        <v>224</v>
      </c>
      <c r="J25" s="2"/>
      <c r="K25" s="2" t="s">
        <v>193</v>
      </c>
    </row>
    <row r="26" spans="1:11" x14ac:dyDescent="0.25">
      <c r="A26" s="2" t="s">
        <v>156</v>
      </c>
      <c r="B26" s="2"/>
      <c r="C26" s="2" t="s">
        <v>100</v>
      </c>
      <c r="D26" s="13">
        <v>3</v>
      </c>
      <c r="E26" s="13"/>
      <c r="F26" s="13">
        <v>77.78</v>
      </c>
      <c r="G26" s="13"/>
      <c r="H26" s="13" t="s">
        <v>100</v>
      </c>
      <c r="I26" s="13">
        <v>233.34</v>
      </c>
      <c r="J26" s="2"/>
      <c r="K26" s="2" t="s">
        <v>193</v>
      </c>
    </row>
    <row r="27" spans="1:11" x14ac:dyDescent="0.25">
      <c r="A27" s="2" t="s">
        <v>194</v>
      </c>
      <c r="B27" s="2">
        <v>55</v>
      </c>
      <c r="C27" s="2" t="s">
        <v>195</v>
      </c>
      <c r="D27" s="13">
        <v>30</v>
      </c>
      <c r="E27" s="13"/>
      <c r="F27" s="13">
        <v>88.5</v>
      </c>
      <c r="G27" s="13"/>
      <c r="H27" s="13" t="s">
        <v>195</v>
      </c>
      <c r="I27" s="13" t="s">
        <v>196</v>
      </c>
      <c r="J27" s="2"/>
      <c r="K27" s="2" t="s">
        <v>193</v>
      </c>
    </row>
    <row r="28" spans="1:11" x14ac:dyDescent="0.25">
      <c r="A28" s="2" t="s">
        <v>73</v>
      </c>
      <c r="B28" s="2">
        <v>796</v>
      </c>
      <c r="C28" s="2" t="s">
        <v>46</v>
      </c>
      <c r="D28" s="13">
        <v>1</v>
      </c>
      <c r="E28" s="13"/>
      <c r="F28" s="13">
        <v>132.47</v>
      </c>
      <c r="G28" s="13"/>
      <c r="H28" s="13" t="s">
        <v>46</v>
      </c>
      <c r="I28" s="13">
        <v>132.47</v>
      </c>
      <c r="J28" s="2"/>
      <c r="K28" s="2" t="s">
        <v>28</v>
      </c>
    </row>
    <row r="29" spans="1:11" x14ac:dyDescent="0.25">
      <c r="A29" s="2" t="s">
        <v>97</v>
      </c>
      <c r="B29" s="2">
        <v>6</v>
      </c>
      <c r="C29" s="2" t="s">
        <v>59</v>
      </c>
      <c r="D29" s="13">
        <v>40</v>
      </c>
      <c r="E29" s="13"/>
      <c r="F29" s="13">
        <v>117</v>
      </c>
      <c r="G29" s="13"/>
      <c r="H29" s="13" t="s">
        <v>59</v>
      </c>
      <c r="I29" s="13" t="s">
        <v>197</v>
      </c>
      <c r="J29" s="2"/>
      <c r="K29" s="2" t="s">
        <v>29</v>
      </c>
    </row>
    <row r="30" spans="1:11" x14ac:dyDescent="0.25">
      <c r="A30" s="2" t="s">
        <v>155</v>
      </c>
      <c r="B30" s="2">
        <v>166</v>
      </c>
      <c r="C30" s="2" t="s">
        <v>44</v>
      </c>
      <c r="D30" s="13">
        <v>2</v>
      </c>
      <c r="E30" s="13"/>
      <c r="F30" s="13">
        <v>70</v>
      </c>
      <c r="G30" s="13"/>
      <c r="H30" s="13" t="s">
        <v>44</v>
      </c>
      <c r="I30" s="13">
        <v>140</v>
      </c>
      <c r="J30" s="2"/>
      <c r="K30" s="2" t="s">
        <v>29</v>
      </c>
    </row>
    <row r="31" spans="1:11" x14ac:dyDescent="0.25">
      <c r="A31" s="2" t="s">
        <v>156</v>
      </c>
      <c r="B31" s="2"/>
      <c r="C31" s="2" t="s">
        <v>100</v>
      </c>
      <c r="D31" s="13">
        <v>2</v>
      </c>
      <c r="E31" s="13"/>
      <c r="F31" s="13">
        <v>70</v>
      </c>
      <c r="G31" s="13"/>
      <c r="H31" s="13" t="s">
        <v>100</v>
      </c>
      <c r="I31" s="13">
        <v>140</v>
      </c>
      <c r="J31" s="2"/>
      <c r="K31" s="2" t="s">
        <v>29</v>
      </c>
    </row>
    <row r="32" spans="1:11" x14ac:dyDescent="0.25">
      <c r="A32" s="2" t="s">
        <v>99</v>
      </c>
      <c r="B32" s="2"/>
      <c r="C32" s="2" t="s">
        <v>100</v>
      </c>
      <c r="D32" s="13">
        <v>10</v>
      </c>
      <c r="E32" s="13"/>
      <c r="F32" s="13">
        <v>22.9</v>
      </c>
      <c r="G32" s="13"/>
      <c r="H32" s="13" t="s">
        <v>100</v>
      </c>
      <c r="I32" s="13">
        <v>229</v>
      </c>
      <c r="J32" s="2"/>
      <c r="K32" s="2" t="s">
        <v>29</v>
      </c>
    </row>
    <row r="33" spans="1:11" x14ac:dyDescent="0.25">
      <c r="A33" s="2" t="s">
        <v>198</v>
      </c>
      <c r="B33" s="2">
        <v>796</v>
      </c>
      <c r="C33" s="2" t="s">
        <v>46</v>
      </c>
      <c r="D33" s="13">
        <v>4</v>
      </c>
      <c r="E33" s="13"/>
      <c r="F33" s="13">
        <v>1.78</v>
      </c>
      <c r="G33" s="13"/>
      <c r="H33" s="13" t="s">
        <v>46</v>
      </c>
      <c r="I33" s="13">
        <v>7.12</v>
      </c>
      <c r="J33" s="2"/>
      <c r="K33" s="2" t="s">
        <v>53</v>
      </c>
    </row>
    <row r="34" spans="1:11" x14ac:dyDescent="0.25">
      <c r="A34" s="2" t="s">
        <v>96</v>
      </c>
      <c r="B34" s="2">
        <v>166</v>
      </c>
      <c r="C34" s="2" t="s">
        <v>44</v>
      </c>
      <c r="D34" s="13">
        <v>0.4</v>
      </c>
      <c r="E34" s="13"/>
      <c r="F34" s="13">
        <v>157.13</v>
      </c>
      <c r="G34" s="13"/>
      <c r="H34" s="13" t="s">
        <v>44</v>
      </c>
      <c r="I34" s="13">
        <v>62.85</v>
      </c>
      <c r="J34" s="2"/>
      <c r="K34" s="2" t="s">
        <v>53</v>
      </c>
    </row>
    <row r="35" spans="1:11" x14ac:dyDescent="0.25">
      <c r="A35" s="2" t="s">
        <v>78</v>
      </c>
      <c r="B35" s="2">
        <v>166</v>
      </c>
      <c r="C35" s="2" t="s">
        <v>44</v>
      </c>
      <c r="D35" s="13">
        <v>2</v>
      </c>
      <c r="E35" s="13"/>
      <c r="F35" s="13">
        <v>120</v>
      </c>
      <c r="G35" s="13"/>
      <c r="H35" s="13" t="s">
        <v>44</v>
      </c>
      <c r="I35" s="13">
        <v>240</v>
      </c>
      <c r="J35" s="2"/>
      <c r="K35" s="2" t="s">
        <v>53</v>
      </c>
    </row>
  </sheetData>
  <mergeCells count="3">
    <mergeCell ref="A23:K23"/>
    <mergeCell ref="A1:K1"/>
    <mergeCell ref="D24:H2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4" sqref="H4"/>
    </sheetView>
  </sheetViews>
  <sheetFormatPr defaultRowHeight="15" x14ac:dyDescent="0.25"/>
  <cols>
    <col min="1" max="1" width="40.140625" customWidth="1"/>
    <col min="2" max="2" width="9.140625" hidden="1" customWidth="1"/>
    <col min="3" max="3" width="9.42578125" hidden="1" customWidth="1"/>
    <col min="4" max="4" width="12.140625" customWidth="1"/>
    <col min="5" max="7" width="9.140625" hidden="1" customWidth="1"/>
    <col min="8" max="8" width="7.7109375" customWidth="1"/>
    <col min="10" max="10" width="9.140625" hidden="1" customWidth="1"/>
    <col min="11" max="11" width="40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1804.3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13.56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278915.91119999997</v>
      </c>
      <c r="E4" s="16"/>
      <c r="F4" s="16"/>
      <c r="G4" s="16"/>
      <c r="H4" s="21" t="s">
        <v>270</v>
      </c>
      <c r="I4" s="16"/>
      <c r="J4" s="16"/>
      <c r="K4" s="16"/>
    </row>
    <row r="5" spans="1:11" ht="15.75" x14ac:dyDescent="0.25">
      <c r="A5" s="7" t="s">
        <v>39</v>
      </c>
      <c r="B5" s="2"/>
      <c r="C5" s="2"/>
      <c r="D5" s="2"/>
      <c r="E5" s="2"/>
      <c r="F5" s="2"/>
      <c r="G5" s="2"/>
      <c r="H5" s="2"/>
      <c r="I5" s="2"/>
      <c r="J5" s="2"/>
      <c r="K5" s="6" t="s">
        <v>247</v>
      </c>
    </row>
    <row r="6" spans="1:11" x14ac:dyDescent="0.25">
      <c r="A6" s="2" t="s">
        <v>40</v>
      </c>
      <c r="B6" s="2"/>
      <c r="C6" s="2"/>
      <c r="D6" s="13">
        <v>10180</v>
      </c>
      <c r="E6" s="2"/>
      <c r="F6" s="2"/>
      <c r="G6" s="2"/>
      <c r="H6" s="2"/>
      <c r="I6" s="2"/>
      <c r="J6" s="2"/>
      <c r="K6" s="2" t="s">
        <v>263</v>
      </c>
    </row>
    <row r="7" spans="1:11" x14ac:dyDescent="0.25">
      <c r="A7" s="2" t="s">
        <v>3</v>
      </c>
      <c r="B7" s="2"/>
      <c r="C7" s="2"/>
      <c r="D7" s="13">
        <v>1115</v>
      </c>
      <c r="E7" s="2"/>
      <c r="F7" s="2"/>
      <c r="G7" s="2"/>
      <c r="H7" s="2"/>
      <c r="I7" s="2"/>
      <c r="J7" s="2"/>
      <c r="K7" s="2" t="s">
        <v>263</v>
      </c>
    </row>
    <row r="8" spans="1:11" x14ac:dyDescent="0.25">
      <c r="A8" s="2" t="s">
        <v>0</v>
      </c>
      <c r="B8" s="2"/>
      <c r="C8" s="2"/>
      <c r="D8" s="13">
        <v>1455</v>
      </c>
      <c r="E8" s="2"/>
      <c r="F8" s="2"/>
      <c r="G8" s="2"/>
      <c r="H8" s="2"/>
      <c r="I8" s="2"/>
      <c r="J8" s="2"/>
      <c r="K8" s="2" t="s">
        <v>253</v>
      </c>
    </row>
    <row r="9" spans="1:11" x14ac:dyDescent="0.25">
      <c r="A9" s="2" t="s">
        <v>2</v>
      </c>
      <c r="B9" s="2"/>
      <c r="C9" s="2"/>
      <c r="D9" s="13">
        <v>399.28</v>
      </c>
      <c r="E9" s="2"/>
      <c r="F9" s="2"/>
      <c r="G9" s="2"/>
      <c r="H9" s="2"/>
      <c r="I9" s="2"/>
      <c r="J9" s="2"/>
      <c r="K9" s="2" t="s">
        <v>253</v>
      </c>
    </row>
    <row r="10" spans="1:11" x14ac:dyDescent="0.25">
      <c r="A10" s="2" t="s">
        <v>8</v>
      </c>
      <c r="B10" s="2"/>
      <c r="C10" s="2"/>
      <c r="D10" s="13">
        <v>38448</v>
      </c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16</v>
      </c>
      <c r="B11" s="2"/>
      <c r="C11" s="2"/>
      <c r="D11" s="13">
        <v>699.2</v>
      </c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6</v>
      </c>
      <c r="B12" s="2"/>
      <c r="C12" s="2"/>
      <c r="D12" s="13">
        <v>303.99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7</v>
      </c>
      <c r="B13" s="2"/>
      <c r="C13" s="2"/>
      <c r="D13" s="13">
        <v>72</v>
      </c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9</v>
      </c>
      <c r="B14" s="2"/>
      <c r="C14" s="2"/>
      <c r="D14" s="13">
        <v>35232</v>
      </c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10</v>
      </c>
      <c r="B15" s="2"/>
      <c r="C15" s="2"/>
      <c r="D15" s="13">
        <v>61378.78</v>
      </c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11</v>
      </c>
      <c r="B16" s="2"/>
      <c r="C16" s="2"/>
      <c r="D16" s="13">
        <v>14676</v>
      </c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12</v>
      </c>
      <c r="B17" s="2"/>
      <c r="C17" s="2"/>
      <c r="D17" s="13">
        <v>78783</v>
      </c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13</v>
      </c>
      <c r="B18" s="2"/>
      <c r="C18" s="2"/>
      <c r="D18" s="13">
        <v>6260.92</v>
      </c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15</v>
      </c>
      <c r="B19" s="2"/>
      <c r="C19" s="2"/>
      <c r="D19" s="13">
        <v>4647</v>
      </c>
      <c r="E19" s="2"/>
      <c r="F19" s="2"/>
      <c r="G19" s="2"/>
      <c r="H19" s="2"/>
      <c r="I19" s="2"/>
      <c r="J19" s="2"/>
      <c r="K19" s="2"/>
    </row>
    <row r="20" spans="1:11" ht="15.75" x14ac:dyDescent="0.25">
      <c r="A20" s="6" t="s">
        <v>268</v>
      </c>
      <c r="B20" s="2"/>
      <c r="C20" s="2"/>
      <c r="D20" s="13">
        <v>2706</v>
      </c>
      <c r="E20" s="2"/>
      <c r="F20" s="2"/>
      <c r="G20" s="2"/>
      <c r="H20" s="2"/>
      <c r="I20" s="2"/>
      <c r="J20" s="2"/>
      <c r="K20" s="2"/>
    </row>
    <row r="21" spans="1:11" ht="15.75" x14ac:dyDescent="0.25">
      <c r="A21" s="6" t="s">
        <v>269</v>
      </c>
      <c r="B21" s="2"/>
      <c r="C21" s="2"/>
      <c r="D21" s="13">
        <v>5578</v>
      </c>
      <c r="E21" s="2"/>
      <c r="F21" s="2"/>
      <c r="G21" s="2"/>
      <c r="H21" s="2"/>
      <c r="I21" s="2"/>
      <c r="J21" s="2"/>
      <c r="K21" s="2"/>
    </row>
    <row r="22" spans="1:11" ht="18.75" x14ac:dyDescent="0.3">
      <c r="A22" s="5" t="s">
        <v>17</v>
      </c>
      <c r="B22" s="2"/>
      <c r="C22" s="2"/>
      <c r="D22" s="14">
        <f>SUM(D6:D21)</f>
        <v>261934.17</v>
      </c>
      <c r="E22" s="2"/>
      <c r="F22" s="2"/>
      <c r="G22" s="2"/>
      <c r="H22" s="2"/>
      <c r="I22" s="2"/>
      <c r="J22" s="2"/>
      <c r="K22" s="2"/>
    </row>
    <row r="23" spans="1:11" ht="18.75" x14ac:dyDescent="0.3">
      <c r="A23" s="7" t="s">
        <v>266</v>
      </c>
      <c r="B23" s="7"/>
      <c r="C23" s="7"/>
      <c r="D23" s="12">
        <f>D4-D22</f>
        <v>16981.74119999996</v>
      </c>
      <c r="E23" s="3"/>
      <c r="F23" s="3"/>
      <c r="G23" s="3"/>
      <c r="H23" s="3"/>
      <c r="I23" s="3"/>
      <c r="J23" s="3"/>
      <c r="K23" s="3"/>
    </row>
    <row r="24" spans="1:11" ht="18.75" x14ac:dyDescent="0.3">
      <c r="A24" s="22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x14ac:dyDescent="0.25">
      <c r="A25" s="2" t="s">
        <v>19</v>
      </c>
      <c r="B25" s="2" t="s">
        <v>20</v>
      </c>
      <c r="C25" s="2"/>
      <c r="D25" s="2" t="s">
        <v>21</v>
      </c>
      <c r="E25" s="2"/>
      <c r="F25" s="2" t="s">
        <v>22</v>
      </c>
      <c r="G25" s="2"/>
      <c r="H25" s="2"/>
      <c r="I25" s="2" t="s">
        <v>23</v>
      </c>
      <c r="J25" s="2"/>
      <c r="K25" s="2" t="s">
        <v>24</v>
      </c>
    </row>
    <row r="26" spans="1:11" x14ac:dyDescent="0.25">
      <c r="A26" s="2" t="s">
        <v>223</v>
      </c>
      <c r="B26" s="2">
        <v>166</v>
      </c>
      <c r="C26" s="2" t="s">
        <v>44</v>
      </c>
      <c r="D26" s="13">
        <v>20</v>
      </c>
      <c r="E26" s="13"/>
      <c r="F26" s="13">
        <v>7.1</v>
      </c>
      <c r="G26" s="13"/>
      <c r="H26" s="13" t="s">
        <v>44</v>
      </c>
      <c r="I26" s="13">
        <v>142</v>
      </c>
      <c r="J26" s="2"/>
      <c r="K26" s="2" t="s">
        <v>224</v>
      </c>
    </row>
    <row r="27" spans="1:11" x14ac:dyDescent="0.25">
      <c r="A27" s="2" t="s">
        <v>225</v>
      </c>
      <c r="B27" s="2">
        <v>796</v>
      </c>
      <c r="C27" s="2" t="s">
        <v>46</v>
      </c>
      <c r="D27" s="13">
        <v>0.5</v>
      </c>
      <c r="E27" s="13"/>
      <c r="F27" s="13" t="s">
        <v>226</v>
      </c>
      <c r="G27" s="13"/>
      <c r="H27" s="13" t="s">
        <v>46</v>
      </c>
      <c r="I27" s="13" t="s">
        <v>227</v>
      </c>
      <c r="J27" s="2"/>
      <c r="K27" s="2" t="s">
        <v>228</v>
      </c>
    </row>
    <row r="28" spans="1:11" x14ac:dyDescent="0.25">
      <c r="A28" s="2" t="s">
        <v>229</v>
      </c>
      <c r="B28" s="2">
        <v>796</v>
      </c>
      <c r="C28" s="2" t="s">
        <v>46</v>
      </c>
      <c r="D28" s="13">
        <v>150</v>
      </c>
      <c r="E28" s="13"/>
      <c r="F28" s="13">
        <v>0.55000000000000004</v>
      </c>
      <c r="G28" s="13"/>
      <c r="H28" s="13" t="s">
        <v>46</v>
      </c>
      <c r="I28" s="13">
        <v>82.5</v>
      </c>
      <c r="J28" s="2"/>
      <c r="K28" s="2" t="s">
        <v>228</v>
      </c>
    </row>
    <row r="29" spans="1:11" x14ac:dyDescent="0.25">
      <c r="A29" s="2" t="s">
        <v>230</v>
      </c>
      <c r="B29" s="2">
        <v>796</v>
      </c>
      <c r="C29" s="2" t="s">
        <v>46</v>
      </c>
      <c r="D29" s="13">
        <v>4</v>
      </c>
      <c r="E29" s="13"/>
      <c r="F29" s="13">
        <v>21</v>
      </c>
      <c r="G29" s="13"/>
      <c r="H29" s="13" t="s">
        <v>46</v>
      </c>
      <c r="I29" s="13">
        <v>84</v>
      </c>
      <c r="J29" s="2"/>
      <c r="K29" s="2" t="s">
        <v>228</v>
      </c>
    </row>
    <row r="30" spans="1:11" x14ac:dyDescent="0.25">
      <c r="A30" s="2" t="s">
        <v>231</v>
      </c>
      <c r="B30" s="2">
        <v>796</v>
      </c>
      <c r="C30" s="2" t="s">
        <v>46</v>
      </c>
      <c r="D30" s="13">
        <v>2</v>
      </c>
      <c r="E30" s="13"/>
      <c r="F30" s="13">
        <v>83</v>
      </c>
      <c r="G30" s="13"/>
      <c r="H30" s="13" t="s">
        <v>46</v>
      </c>
      <c r="I30" s="13">
        <v>166</v>
      </c>
      <c r="J30" s="2"/>
      <c r="K30" s="2" t="s">
        <v>232</v>
      </c>
    </row>
    <row r="31" spans="1:11" x14ac:dyDescent="0.25">
      <c r="A31" s="2" t="s">
        <v>233</v>
      </c>
      <c r="B31" s="2">
        <v>166</v>
      </c>
      <c r="C31" s="2" t="s">
        <v>44</v>
      </c>
      <c r="D31" s="13">
        <v>1</v>
      </c>
      <c r="E31" s="13"/>
      <c r="F31" s="13">
        <v>139.19999999999999</v>
      </c>
      <c r="G31" s="13"/>
      <c r="H31" s="13" t="s">
        <v>44</v>
      </c>
      <c r="I31" s="13">
        <v>139.19999999999999</v>
      </c>
      <c r="J31" s="2"/>
      <c r="K31" s="2" t="s">
        <v>234</v>
      </c>
    </row>
    <row r="32" spans="1:11" x14ac:dyDescent="0.25">
      <c r="A32" s="2" t="s">
        <v>235</v>
      </c>
      <c r="B32" s="2"/>
      <c r="C32" s="2" t="s">
        <v>100</v>
      </c>
      <c r="D32" s="13">
        <v>2</v>
      </c>
      <c r="E32" s="13"/>
      <c r="F32" s="13">
        <v>42.13</v>
      </c>
      <c r="G32" s="13"/>
      <c r="H32" s="13" t="s">
        <v>100</v>
      </c>
      <c r="I32" s="13">
        <v>84.26</v>
      </c>
      <c r="J32" s="2"/>
      <c r="K32" s="2" t="s">
        <v>236</v>
      </c>
    </row>
    <row r="33" spans="1:11" x14ac:dyDescent="0.25">
      <c r="A33" s="2" t="s">
        <v>237</v>
      </c>
      <c r="B33" s="2">
        <v>166</v>
      </c>
      <c r="C33" s="2" t="s">
        <v>44</v>
      </c>
      <c r="D33" s="13">
        <v>1</v>
      </c>
      <c r="E33" s="13"/>
      <c r="F33" s="13">
        <v>160</v>
      </c>
      <c r="G33" s="13"/>
      <c r="H33" s="13" t="s">
        <v>44</v>
      </c>
      <c r="I33" s="13">
        <v>160</v>
      </c>
      <c r="J33" s="2"/>
      <c r="K33" s="2" t="s">
        <v>238</v>
      </c>
    </row>
    <row r="34" spans="1:11" x14ac:dyDescent="0.25">
      <c r="A34" s="2" t="s">
        <v>237</v>
      </c>
      <c r="B34" s="2">
        <v>166</v>
      </c>
      <c r="C34" s="2" t="s">
        <v>44</v>
      </c>
      <c r="D34" s="13">
        <v>1</v>
      </c>
      <c r="E34" s="13"/>
      <c r="F34" s="13">
        <v>160</v>
      </c>
      <c r="G34" s="13"/>
      <c r="H34" s="13" t="s">
        <v>44</v>
      </c>
      <c r="I34" s="13">
        <v>160</v>
      </c>
      <c r="J34" s="2"/>
      <c r="K34" s="2" t="s">
        <v>16</v>
      </c>
    </row>
    <row r="35" spans="1:11" x14ac:dyDescent="0.25">
      <c r="A35" s="2" t="s">
        <v>239</v>
      </c>
      <c r="B35" s="2">
        <v>796</v>
      </c>
      <c r="C35" s="2" t="s">
        <v>46</v>
      </c>
      <c r="D35" s="13">
        <v>1</v>
      </c>
      <c r="E35" s="13"/>
      <c r="F35" s="13">
        <v>52</v>
      </c>
      <c r="G35" s="13"/>
      <c r="H35" s="13" t="s">
        <v>46</v>
      </c>
      <c r="I35" s="13">
        <v>52</v>
      </c>
      <c r="J35" s="2"/>
      <c r="K35" s="2" t="s">
        <v>2</v>
      </c>
    </row>
    <row r="36" spans="1:11" x14ac:dyDescent="0.25">
      <c r="A36" s="2" t="s">
        <v>240</v>
      </c>
      <c r="B36" s="2">
        <v>796</v>
      </c>
      <c r="C36" s="2" t="s">
        <v>46</v>
      </c>
      <c r="D36" s="13">
        <v>1</v>
      </c>
      <c r="E36" s="13"/>
      <c r="F36" s="13">
        <v>15.28</v>
      </c>
      <c r="G36" s="13"/>
      <c r="H36" s="13" t="s">
        <v>46</v>
      </c>
      <c r="I36" s="13">
        <v>15.28</v>
      </c>
      <c r="J36" s="2"/>
      <c r="K36" s="2" t="s">
        <v>2</v>
      </c>
    </row>
    <row r="37" spans="1:11" x14ac:dyDescent="0.25">
      <c r="A37" s="2" t="s">
        <v>146</v>
      </c>
      <c r="B37" s="2">
        <v>796</v>
      </c>
      <c r="C37" s="2" t="s">
        <v>46</v>
      </c>
      <c r="D37" s="13">
        <v>1</v>
      </c>
      <c r="E37" s="13"/>
      <c r="F37" s="13">
        <v>245</v>
      </c>
      <c r="G37" s="13"/>
      <c r="H37" s="13" t="s">
        <v>46</v>
      </c>
      <c r="I37" s="13">
        <v>245</v>
      </c>
      <c r="J37" s="2"/>
      <c r="K37" s="2" t="s">
        <v>241</v>
      </c>
    </row>
    <row r="38" spans="1:11" x14ac:dyDescent="0.25">
      <c r="A38" s="2" t="s">
        <v>235</v>
      </c>
      <c r="B38" s="2"/>
      <c r="C38" s="2" t="s">
        <v>100</v>
      </c>
      <c r="D38" s="13">
        <v>9.6</v>
      </c>
      <c r="E38" s="13"/>
      <c r="F38" s="13">
        <v>42.32</v>
      </c>
      <c r="G38" s="13"/>
      <c r="H38" s="13" t="s">
        <v>100</v>
      </c>
      <c r="I38" s="13">
        <v>406.27</v>
      </c>
      <c r="J38" s="2"/>
      <c r="K38" s="2" t="s">
        <v>242</v>
      </c>
    </row>
    <row r="39" spans="1:11" x14ac:dyDescent="0.25">
      <c r="A39" s="2" t="s">
        <v>237</v>
      </c>
      <c r="B39" s="2">
        <v>166</v>
      </c>
      <c r="C39" s="2" t="s">
        <v>44</v>
      </c>
      <c r="D39" s="13">
        <v>1</v>
      </c>
      <c r="E39" s="13"/>
      <c r="F39" s="13">
        <v>160</v>
      </c>
      <c r="G39" s="13"/>
      <c r="H39" s="13" t="s">
        <v>44</v>
      </c>
      <c r="I39" s="13">
        <v>160</v>
      </c>
      <c r="J39" s="2"/>
      <c r="K39" s="2" t="s">
        <v>238</v>
      </c>
    </row>
    <row r="40" spans="1:11" x14ac:dyDescent="0.25">
      <c r="A40" s="2" t="s">
        <v>243</v>
      </c>
      <c r="B40" s="2"/>
      <c r="C40" s="2" t="s">
        <v>100</v>
      </c>
      <c r="D40" s="13">
        <v>1</v>
      </c>
      <c r="E40" s="13"/>
      <c r="F40" s="13">
        <v>308.27999999999997</v>
      </c>
      <c r="G40" s="13"/>
      <c r="H40" s="13" t="s">
        <v>100</v>
      </c>
      <c r="I40" s="13">
        <v>308.27999999999997</v>
      </c>
      <c r="J40" s="2"/>
      <c r="K40" s="2" t="s">
        <v>242</v>
      </c>
    </row>
    <row r="41" spans="1:11" ht="15.75" x14ac:dyDescent="0.25">
      <c r="A41" s="6" t="s">
        <v>142</v>
      </c>
      <c r="B41" s="6">
        <v>796</v>
      </c>
      <c r="C41" s="6" t="s">
        <v>46</v>
      </c>
      <c r="D41" s="9">
        <v>3</v>
      </c>
      <c r="E41" s="9"/>
      <c r="F41" s="9">
        <v>18</v>
      </c>
      <c r="G41" s="9"/>
      <c r="H41" s="9" t="s">
        <v>46</v>
      </c>
      <c r="I41" s="9">
        <v>54</v>
      </c>
      <c r="J41" s="6"/>
      <c r="K41" s="6" t="s">
        <v>6</v>
      </c>
    </row>
    <row r="42" spans="1:11" ht="15.75" x14ac:dyDescent="0.25">
      <c r="A42" s="6" t="s">
        <v>244</v>
      </c>
      <c r="B42" s="6">
        <v>796</v>
      </c>
      <c r="C42" s="6" t="s">
        <v>46</v>
      </c>
      <c r="D42" s="9">
        <v>2</v>
      </c>
      <c r="E42" s="9"/>
      <c r="F42" s="9">
        <v>30</v>
      </c>
      <c r="G42" s="9"/>
      <c r="H42" s="9" t="s">
        <v>46</v>
      </c>
      <c r="I42" s="9">
        <v>60</v>
      </c>
      <c r="J42" s="6"/>
      <c r="K42" s="6" t="s">
        <v>6</v>
      </c>
    </row>
    <row r="43" spans="1:11" ht="15.75" x14ac:dyDescent="0.25">
      <c r="A43" s="6" t="s">
        <v>245</v>
      </c>
      <c r="B43" s="6">
        <v>796</v>
      </c>
      <c r="C43" s="6" t="s">
        <v>46</v>
      </c>
      <c r="D43" s="9">
        <v>1</v>
      </c>
      <c r="E43" s="9"/>
      <c r="F43" s="9">
        <v>189.99</v>
      </c>
      <c r="G43" s="9"/>
      <c r="H43" s="9" t="s">
        <v>46</v>
      </c>
      <c r="I43" s="9">
        <v>189.99</v>
      </c>
      <c r="J43" s="6"/>
      <c r="K43" s="6" t="s">
        <v>6</v>
      </c>
    </row>
    <row r="44" spans="1:11" ht="15.75" x14ac:dyDescent="0.25">
      <c r="A44" s="6" t="s">
        <v>237</v>
      </c>
      <c r="B44" s="6">
        <v>166</v>
      </c>
      <c r="C44" s="6" t="s">
        <v>44</v>
      </c>
      <c r="D44" s="9">
        <v>0.5</v>
      </c>
      <c r="E44" s="9"/>
      <c r="F44" s="9">
        <v>160</v>
      </c>
      <c r="G44" s="9"/>
      <c r="H44" s="9" t="s">
        <v>44</v>
      </c>
      <c r="I44" s="9">
        <v>80</v>
      </c>
      <c r="J44" s="6"/>
      <c r="K44" s="6" t="s">
        <v>246</v>
      </c>
    </row>
    <row r="45" spans="1:11" ht="15.75" x14ac:dyDescent="0.25">
      <c r="A45" s="6" t="s">
        <v>142</v>
      </c>
      <c r="B45" s="6">
        <v>796</v>
      </c>
      <c r="C45" s="6" t="s">
        <v>46</v>
      </c>
      <c r="D45" s="9">
        <v>4</v>
      </c>
      <c r="E45" s="9"/>
      <c r="F45" s="9">
        <v>18</v>
      </c>
      <c r="G45" s="9"/>
      <c r="H45" s="9" t="s">
        <v>46</v>
      </c>
      <c r="I45" s="9">
        <v>72</v>
      </c>
      <c r="J45" s="6"/>
      <c r="K45" s="6" t="s">
        <v>7</v>
      </c>
    </row>
  </sheetData>
  <mergeCells count="2">
    <mergeCell ref="A24:K24"/>
    <mergeCell ref="A1:K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4" sqref="H4"/>
    </sheetView>
  </sheetViews>
  <sheetFormatPr defaultRowHeight="15" x14ac:dyDescent="0.25"/>
  <cols>
    <col min="1" max="1" width="40.28515625" customWidth="1"/>
    <col min="2" max="2" width="9.140625" hidden="1" customWidth="1"/>
    <col min="3" max="3" width="9.42578125" hidden="1" customWidth="1"/>
    <col min="4" max="4" width="11" customWidth="1"/>
    <col min="5" max="7" width="9.140625" hidden="1" customWidth="1"/>
    <col min="8" max="8" width="10.42578125" customWidth="1"/>
    <col min="9" max="9" width="9" customWidth="1"/>
    <col min="10" max="10" width="0.140625" hidden="1" customWidth="1"/>
    <col min="11" max="11" width="31.7109375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927.9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129052.33199999999</v>
      </c>
      <c r="E4" s="16"/>
      <c r="F4" s="16"/>
      <c r="G4" s="16"/>
      <c r="H4" s="21" t="s">
        <v>270</v>
      </c>
      <c r="I4" s="16"/>
      <c r="J4" s="16"/>
      <c r="K4" s="16"/>
    </row>
    <row r="5" spans="1:11" ht="15.75" x14ac:dyDescent="0.25">
      <c r="A5" s="7" t="s">
        <v>41</v>
      </c>
      <c r="B5" s="6"/>
      <c r="C5" s="6"/>
      <c r="D5" s="6"/>
      <c r="E5" s="6"/>
      <c r="F5" s="6"/>
      <c r="G5" s="6"/>
      <c r="H5" s="6"/>
      <c r="I5" s="6"/>
      <c r="J5" s="6"/>
      <c r="K5" s="6" t="s">
        <v>247</v>
      </c>
    </row>
    <row r="6" spans="1:11" ht="15.75" x14ac:dyDescent="0.25">
      <c r="A6" s="6" t="s">
        <v>4</v>
      </c>
      <c r="B6" s="6"/>
      <c r="C6" s="6"/>
      <c r="D6" s="9">
        <v>26071.18</v>
      </c>
      <c r="E6" s="6"/>
      <c r="F6" s="6"/>
      <c r="G6" s="6"/>
      <c r="H6" s="6"/>
      <c r="I6" s="6"/>
      <c r="J6" s="6"/>
      <c r="K6" s="6" t="s">
        <v>257</v>
      </c>
    </row>
    <row r="7" spans="1:11" ht="15.75" x14ac:dyDescent="0.25">
      <c r="A7" s="6" t="s">
        <v>8</v>
      </c>
      <c r="B7" s="6"/>
      <c r="C7" s="6"/>
      <c r="D7" s="9">
        <v>17789</v>
      </c>
      <c r="E7" s="6"/>
      <c r="F7" s="6"/>
      <c r="G7" s="6"/>
      <c r="H7" s="6"/>
      <c r="I7" s="6"/>
      <c r="J7" s="6"/>
      <c r="K7" s="6"/>
    </row>
    <row r="8" spans="1:11" ht="15.75" x14ac:dyDescent="0.25">
      <c r="A8" s="6" t="s">
        <v>16</v>
      </c>
      <c r="B8" s="6"/>
      <c r="C8" s="6"/>
      <c r="D8" s="9">
        <v>60</v>
      </c>
      <c r="E8" s="6"/>
      <c r="F8" s="6"/>
      <c r="G8" s="6"/>
      <c r="H8" s="6"/>
      <c r="I8" s="6"/>
      <c r="J8" s="6"/>
      <c r="K8" s="6"/>
    </row>
    <row r="9" spans="1:11" ht="15.75" x14ac:dyDescent="0.25">
      <c r="A9" s="6" t="s">
        <v>6</v>
      </c>
      <c r="B9" s="6"/>
      <c r="C9" s="6"/>
      <c r="D9" s="9">
        <v>521.01</v>
      </c>
      <c r="E9" s="6"/>
      <c r="F9" s="6"/>
      <c r="G9" s="6"/>
      <c r="H9" s="6"/>
      <c r="I9" s="6"/>
      <c r="J9" s="6"/>
      <c r="K9" s="6"/>
    </row>
    <row r="10" spans="1:11" ht="15.75" x14ac:dyDescent="0.25">
      <c r="A10" s="6" t="s">
        <v>9</v>
      </c>
      <c r="B10" s="6"/>
      <c r="C10" s="6"/>
      <c r="D10" s="9">
        <v>16296</v>
      </c>
      <c r="E10" s="6"/>
      <c r="F10" s="6"/>
      <c r="G10" s="6"/>
      <c r="H10" s="6"/>
      <c r="I10" s="6"/>
      <c r="J10" s="6"/>
      <c r="K10" s="6"/>
    </row>
    <row r="11" spans="1:11" ht="15.75" x14ac:dyDescent="0.25">
      <c r="A11" s="6" t="s">
        <v>10</v>
      </c>
      <c r="B11" s="6"/>
      <c r="C11" s="6"/>
      <c r="D11" s="9">
        <v>40600</v>
      </c>
      <c r="E11" s="6"/>
      <c r="F11" s="6"/>
      <c r="G11" s="6"/>
      <c r="H11" s="6"/>
      <c r="I11" s="6"/>
      <c r="J11" s="6"/>
      <c r="K11" s="6"/>
    </row>
    <row r="12" spans="1:11" ht="15.75" x14ac:dyDescent="0.25">
      <c r="A12" s="6" t="s">
        <v>11</v>
      </c>
      <c r="B12" s="6"/>
      <c r="C12" s="6"/>
      <c r="D12" s="9">
        <v>6792</v>
      </c>
      <c r="E12" s="6"/>
      <c r="F12" s="6"/>
      <c r="G12" s="6"/>
      <c r="H12" s="6"/>
      <c r="I12" s="6"/>
      <c r="J12" s="6"/>
      <c r="K12" s="6"/>
    </row>
    <row r="13" spans="1:11" ht="15.75" x14ac:dyDescent="0.25">
      <c r="A13" s="6" t="s">
        <v>12</v>
      </c>
      <c r="B13" s="6"/>
      <c r="C13" s="6"/>
      <c r="D13" s="9">
        <v>33734</v>
      </c>
      <c r="E13" s="6"/>
      <c r="F13" s="6"/>
      <c r="G13" s="6"/>
      <c r="H13" s="6"/>
      <c r="I13" s="6"/>
      <c r="J13" s="6"/>
      <c r="K13" s="6"/>
    </row>
    <row r="14" spans="1:11" ht="15.75" x14ac:dyDescent="0.25">
      <c r="A14" s="6" t="s">
        <v>13</v>
      </c>
      <c r="B14" s="6"/>
      <c r="C14" s="6"/>
      <c r="D14" s="9">
        <v>3219.81</v>
      </c>
      <c r="E14" s="6"/>
      <c r="F14" s="6"/>
      <c r="G14" s="6"/>
      <c r="H14" s="6"/>
      <c r="I14" s="6"/>
      <c r="J14" s="6"/>
      <c r="K14" s="6"/>
    </row>
    <row r="15" spans="1:11" ht="15.75" x14ac:dyDescent="0.25">
      <c r="A15" s="6" t="s">
        <v>14</v>
      </c>
      <c r="B15" s="6"/>
      <c r="C15" s="6"/>
      <c r="D15" s="9">
        <v>1781.52</v>
      </c>
      <c r="E15" s="6"/>
      <c r="F15" s="6"/>
      <c r="G15" s="6"/>
      <c r="H15" s="6"/>
      <c r="I15" s="6"/>
      <c r="J15" s="6"/>
      <c r="K15" s="6"/>
    </row>
    <row r="16" spans="1:11" ht="15.75" x14ac:dyDescent="0.25">
      <c r="A16" s="6" t="s">
        <v>15</v>
      </c>
      <c r="B16" s="6"/>
      <c r="C16" s="6"/>
      <c r="D16" s="9">
        <v>2147</v>
      </c>
      <c r="E16" s="6"/>
      <c r="F16" s="6"/>
      <c r="G16" s="6"/>
      <c r="H16" s="6"/>
      <c r="I16" s="6"/>
      <c r="J16" s="6"/>
      <c r="K16" s="6"/>
    </row>
    <row r="17" spans="1:11" ht="15.75" x14ac:dyDescent="0.25">
      <c r="A17" s="6" t="s">
        <v>268</v>
      </c>
      <c r="B17" s="6"/>
      <c r="C17" s="6"/>
      <c r="D17" s="9">
        <v>1392</v>
      </c>
      <c r="E17" s="6"/>
      <c r="F17" s="6"/>
      <c r="G17" s="6"/>
      <c r="H17" s="6"/>
      <c r="I17" s="6"/>
      <c r="J17" s="6"/>
      <c r="K17" s="6"/>
    </row>
    <row r="18" spans="1:11" ht="15.75" x14ac:dyDescent="0.25">
      <c r="A18" s="6" t="s">
        <v>269</v>
      </c>
      <c r="B18" s="6"/>
      <c r="C18" s="6"/>
      <c r="D18" s="9">
        <v>2581</v>
      </c>
      <c r="E18" s="6"/>
      <c r="F18" s="6"/>
      <c r="G18" s="6"/>
      <c r="H18" s="6"/>
      <c r="I18" s="6"/>
      <c r="J18" s="6"/>
      <c r="K18" s="6"/>
    </row>
    <row r="19" spans="1:11" ht="15.75" x14ac:dyDescent="0.25">
      <c r="A19" s="8" t="s">
        <v>17</v>
      </c>
      <c r="B19" s="6"/>
      <c r="C19" s="6"/>
      <c r="D19" s="10">
        <f>SUM(D6:D18)</f>
        <v>152984.51999999999</v>
      </c>
      <c r="E19" s="6"/>
      <c r="F19" s="6"/>
      <c r="G19" s="6"/>
      <c r="H19" s="6"/>
      <c r="I19" s="6"/>
      <c r="J19" s="6"/>
      <c r="K19" s="6"/>
    </row>
    <row r="20" spans="1:11" ht="18.75" x14ac:dyDescent="0.3">
      <c r="A20" s="7" t="s">
        <v>267</v>
      </c>
      <c r="B20" s="7"/>
      <c r="C20" s="7"/>
      <c r="D20" s="12">
        <f>D4-D19</f>
        <v>-23932.187999999995</v>
      </c>
      <c r="E20" s="3"/>
      <c r="F20" s="3"/>
      <c r="G20" s="3"/>
      <c r="H20" s="3"/>
      <c r="I20" s="3"/>
      <c r="J20" s="3"/>
      <c r="K20" s="3"/>
    </row>
    <row r="21" spans="1:11" ht="15.75" x14ac:dyDescent="0.25">
      <c r="A21" s="32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ht="15.75" x14ac:dyDescent="0.25">
      <c r="A22" s="6" t="s">
        <v>19</v>
      </c>
      <c r="B22" s="6" t="s">
        <v>20</v>
      </c>
      <c r="C22" s="6"/>
      <c r="D22" s="6" t="s">
        <v>21</v>
      </c>
      <c r="E22" s="6"/>
      <c r="F22" s="6" t="s">
        <v>22</v>
      </c>
      <c r="G22" s="6"/>
      <c r="H22" s="6"/>
      <c r="I22" s="6" t="s">
        <v>23</v>
      </c>
      <c r="J22" s="6"/>
      <c r="K22" s="6" t="s">
        <v>24</v>
      </c>
    </row>
    <row r="23" spans="1:11" x14ac:dyDescent="0.25">
      <c r="A23" s="2" t="s">
        <v>199</v>
      </c>
      <c r="B23" s="2">
        <v>796</v>
      </c>
      <c r="C23" s="2" t="s">
        <v>46</v>
      </c>
      <c r="D23" s="13">
        <v>3</v>
      </c>
      <c r="E23" s="13"/>
      <c r="F23" s="13">
        <v>20</v>
      </c>
      <c r="G23" s="13"/>
      <c r="H23" s="13" t="s">
        <v>46</v>
      </c>
      <c r="I23" s="13">
        <v>60</v>
      </c>
      <c r="J23" s="2"/>
      <c r="K23" s="2" t="s">
        <v>210</v>
      </c>
    </row>
    <row r="24" spans="1:11" ht="30" x14ac:dyDescent="0.25">
      <c r="A24" s="20" t="s">
        <v>200</v>
      </c>
      <c r="B24" s="2">
        <v>166</v>
      </c>
      <c r="C24" s="2" t="s">
        <v>44</v>
      </c>
      <c r="D24" s="13">
        <v>14</v>
      </c>
      <c r="E24" s="13"/>
      <c r="F24" s="13">
        <v>33.58</v>
      </c>
      <c r="G24" s="13"/>
      <c r="H24" s="13" t="s">
        <v>44</v>
      </c>
      <c r="I24" s="13">
        <v>470.12</v>
      </c>
      <c r="J24" s="2"/>
      <c r="K24" s="2" t="s">
        <v>201</v>
      </c>
    </row>
    <row r="25" spans="1:11" x14ac:dyDescent="0.25">
      <c r="A25" s="20" t="s">
        <v>171</v>
      </c>
      <c r="B25" s="2">
        <v>166</v>
      </c>
      <c r="C25" s="2" t="s">
        <v>44</v>
      </c>
      <c r="D25" s="13">
        <v>28</v>
      </c>
      <c r="E25" s="13"/>
      <c r="F25" s="13">
        <v>33.58</v>
      </c>
      <c r="G25" s="13"/>
      <c r="H25" s="13" t="s">
        <v>44</v>
      </c>
      <c r="I25" s="13">
        <v>940.24</v>
      </c>
      <c r="J25" s="2"/>
      <c r="K25" s="2" t="s">
        <v>201</v>
      </c>
    </row>
    <row r="26" spans="1:11" x14ac:dyDescent="0.25">
      <c r="A26" s="20" t="s">
        <v>202</v>
      </c>
      <c r="B26" s="2">
        <v>796</v>
      </c>
      <c r="C26" s="2" t="s">
        <v>46</v>
      </c>
      <c r="D26" s="13">
        <v>1</v>
      </c>
      <c r="E26" s="13"/>
      <c r="F26" s="13">
        <v>88</v>
      </c>
      <c r="G26" s="13"/>
      <c r="H26" s="13" t="s">
        <v>46</v>
      </c>
      <c r="I26" s="13">
        <v>88</v>
      </c>
      <c r="J26" s="2"/>
      <c r="K26" s="2" t="s">
        <v>201</v>
      </c>
    </row>
    <row r="27" spans="1:11" ht="30" x14ac:dyDescent="0.25">
      <c r="A27" s="20" t="s">
        <v>203</v>
      </c>
      <c r="B27" s="2">
        <v>166</v>
      </c>
      <c r="C27" s="2" t="s">
        <v>44</v>
      </c>
      <c r="D27" s="13">
        <v>7.5</v>
      </c>
      <c r="E27" s="13"/>
      <c r="F27" s="13">
        <v>89.65</v>
      </c>
      <c r="G27" s="13"/>
      <c r="H27" s="13" t="s">
        <v>44</v>
      </c>
      <c r="I27" s="13">
        <v>672.38</v>
      </c>
      <c r="J27" s="2"/>
      <c r="K27" s="2" t="s">
        <v>201</v>
      </c>
    </row>
    <row r="28" spans="1:11" x14ac:dyDescent="0.25">
      <c r="A28" s="20" t="s">
        <v>204</v>
      </c>
      <c r="B28" s="2">
        <v>796</v>
      </c>
      <c r="C28" s="2" t="s">
        <v>46</v>
      </c>
      <c r="D28" s="13">
        <v>1</v>
      </c>
      <c r="E28" s="13"/>
      <c r="F28" s="13">
        <v>338</v>
      </c>
      <c r="G28" s="13"/>
      <c r="H28" s="13" t="s">
        <v>46</v>
      </c>
      <c r="I28" s="13">
        <v>338</v>
      </c>
      <c r="J28" s="2"/>
      <c r="K28" s="2" t="s">
        <v>201</v>
      </c>
    </row>
    <row r="29" spans="1:11" x14ac:dyDescent="0.25">
      <c r="A29" s="2" t="s">
        <v>205</v>
      </c>
      <c r="B29" s="2"/>
      <c r="C29" s="2" t="s">
        <v>100</v>
      </c>
      <c r="D29" s="13">
        <v>5</v>
      </c>
      <c r="E29" s="13"/>
      <c r="F29" s="13">
        <v>19</v>
      </c>
      <c r="G29" s="13"/>
      <c r="H29" s="13" t="s">
        <v>100</v>
      </c>
      <c r="I29" s="13">
        <v>95</v>
      </c>
      <c r="J29" s="2"/>
      <c r="K29" s="2" t="s">
        <v>201</v>
      </c>
    </row>
    <row r="30" spans="1:11" x14ac:dyDescent="0.25">
      <c r="A30" s="2" t="s">
        <v>206</v>
      </c>
      <c r="B30" s="2">
        <v>166</v>
      </c>
      <c r="C30" s="2" t="s">
        <v>44</v>
      </c>
      <c r="D30" s="13">
        <v>3.6</v>
      </c>
      <c r="E30" s="13"/>
      <c r="F30" s="13">
        <v>131.11000000000001</v>
      </c>
      <c r="G30" s="13"/>
      <c r="H30" s="13" t="s">
        <v>44</v>
      </c>
      <c r="I30" s="13">
        <v>472</v>
      </c>
      <c r="J30" s="2"/>
      <c r="K30" s="2" t="s">
        <v>201</v>
      </c>
    </row>
    <row r="31" spans="1:11" x14ac:dyDescent="0.25">
      <c r="A31" s="2" t="s">
        <v>207</v>
      </c>
      <c r="B31" s="2">
        <v>166</v>
      </c>
      <c r="C31" s="2" t="s">
        <v>44</v>
      </c>
      <c r="D31" s="13">
        <v>2</v>
      </c>
      <c r="E31" s="13"/>
      <c r="F31" s="13">
        <v>151.80000000000001</v>
      </c>
      <c r="G31" s="13"/>
      <c r="H31" s="13" t="s">
        <v>44</v>
      </c>
      <c r="I31" s="13">
        <v>303.60000000000002</v>
      </c>
      <c r="J31" s="2"/>
      <c r="K31" s="2" t="s">
        <v>201</v>
      </c>
    </row>
    <row r="32" spans="1:11" x14ac:dyDescent="0.25">
      <c r="A32" s="2" t="s">
        <v>169</v>
      </c>
      <c r="B32" s="2">
        <v>166</v>
      </c>
      <c r="C32" s="2" t="s">
        <v>44</v>
      </c>
      <c r="D32" s="13">
        <v>7.5</v>
      </c>
      <c r="E32" s="13"/>
      <c r="F32" s="13">
        <v>19.850000000000001</v>
      </c>
      <c r="G32" s="13"/>
      <c r="H32" s="13" t="s">
        <v>44</v>
      </c>
      <c r="I32" s="13">
        <v>148.88</v>
      </c>
      <c r="J32" s="2"/>
      <c r="K32" s="2" t="s">
        <v>201</v>
      </c>
    </row>
    <row r="33" spans="1:11" x14ac:dyDescent="0.25">
      <c r="A33" s="2" t="s">
        <v>208</v>
      </c>
      <c r="B33" s="2">
        <v>166</v>
      </c>
      <c r="C33" s="2" t="s">
        <v>44</v>
      </c>
      <c r="D33" s="13">
        <v>5</v>
      </c>
      <c r="E33" s="13"/>
      <c r="F33" s="13">
        <v>5.8</v>
      </c>
      <c r="G33" s="13"/>
      <c r="H33" s="13" t="s">
        <v>44</v>
      </c>
      <c r="I33" s="13">
        <v>29</v>
      </c>
      <c r="J33" s="2"/>
      <c r="K33" s="2" t="s">
        <v>201</v>
      </c>
    </row>
    <row r="34" spans="1:11" x14ac:dyDescent="0.25">
      <c r="A34" s="2" t="s">
        <v>209</v>
      </c>
      <c r="B34" s="2">
        <v>796</v>
      </c>
      <c r="C34" s="2" t="s">
        <v>46</v>
      </c>
      <c r="D34" s="13">
        <v>1</v>
      </c>
      <c r="E34" s="13"/>
      <c r="F34" s="13">
        <v>485.01</v>
      </c>
      <c r="G34" s="13"/>
      <c r="H34" s="13" t="s">
        <v>46</v>
      </c>
      <c r="I34" s="13">
        <v>485.01</v>
      </c>
      <c r="J34" s="2"/>
      <c r="K34" s="2" t="s">
        <v>6</v>
      </c>
    </row>
    <row r="35" spans="1:11" x14ac:dyDescent="0.25">
      <c r="A35" s="2" t="s">
        <v>142</v>
      </c>
      <c r="B35" s="2">
        <v>796</v>
      </c>
      <c r="C35" s="2" t="s">
        <v>46</v>
      </c>
      <c r="D35" s="13">
        <v>2</v>
      </c>
      <c r="E35" s="13"/>
      <c r="F35" s="13">
        <v>18</v>
      </c>
      <c r="G35" s="13"/>
      <c r="H35" s="13" t="s">
        <v>46</v>
      </c>
      <c r="I35" s="13">
        <v>36</v>
      </c>
      <c r="J35" s="2"/>
      <c r="K35" s="2" t="s">
        <v>6</v>
      </c>
    </row>
  </sheetData>
  <mergeCells count="2">
    <mergeCell ref="A21:K21"/>
    <mergeCell ref="A1:K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K36"/>
    </sheetView>
  </sheetViews>
  <sheetFormatPr defaultRowHeight="15" x14ac:dyDescent="0.25"/>
  <cols>
    <col min="1" max="1" width="45.85546875" customWidth="1"/>
    <col min="2" max="2" width="9.140625" hidden="1" customWidth="1"/>
    <col min="3" max="3" width="0.140625" hidden="1" customWidth="1"/>
    <col min="4" max="4" width="11" customWidth="1"/>
    <col min="5" max="7" width="9.140625" hidden="1" customWidth="1"/>
    <col min="8" max="8" width="9.7109375" customWidth="1"/>
    <col min="9" max="9" width="10.42578125" customWidth="1"/>
    <col min="10" max="10" width="0.28515625" hidden="1" customWidth="1"/>
    <col min="11" max="11" width="32.28515625" customWidth="1"/>
  </cols>
  <sheetData>
    <row r="1" spans="1:11" ht="15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A2" s="16" t="s">
        <v>219</v>
      </c>
      <c r="B2" s="16"/>
      <c r="C2" s="16"/>
      <c r="D2" s="16">
        <v>928</v>
      </c>
      <c r="E2" s="16"/>
      <c r="F2" s="16"/>
      <c r="G2" s="16"/>
      <c r="H2" s="16"/>
      <c r="I2" s="16"/>
      <c r="J2" s="16"/>
      <c r="K2" s="16"/>
    </row>
    <row r="3" spans="1:11" ht="15.75" x14ac:dyDescent="0.25">
      <c r="A3" s="16" t="s">
        <v>220</v>
      </c>
      <c r="B3" s="16"/>
      <c r="C3" s="16"/>
      <c r="D3" s="16">
        <v>12.2</v>
      </c>
      <c r="E3" s="16"/>
      <c r="F3" s="16"/>
      <c r="G3" s="16"/>
      <c r="H3" s="16"/>
      <c r="I3" s="16"/>
      <c r="J3" s="16"/>
      <c r="K3" s="16"/>
    </row>
    <row r="4" spans="1:11" ht="15.75" x14ac:dyDescent="0.25">
      <c r="A4" s="16" t="s">
        <v>221</v>
      </c>
      <c r="B4" s="16"/>
      <c r="C4" s="16"/>
      <c r="D4" s="19">
        <f>D2*D3*12/100*95</f>
        <v>129066.23999999999</v>
      </c>
      <c r="E4" s="16"/>
      <c r="F4" s="16"/>
      <c r="G4" s="16"/>
      <c r="H4" s="16" t="s">
        <v>270</v>
      </c>
      <c r="I4" s="16"/>
      <c r="J4" s="16"/>
      <c r="K4" s="16"/>
    </row>
    <row r="5" spans="1:11" ht="15.75" x14ac:dyDescent="0.25">
      <c r="A5" s="7" t="s">
        <v>42</v>
      </c>
      <c r="B5" s="2"/>
      <c r="C5" s="2"/>
      <c r="D5" s="2"/>
      <c r="E5" s="2"/>
      <c r="F5" s="2"/>
      <c r="G5" s="2"/>
      <c r="H5" s="2"/>
      <c r="I5" s="2"/>
      <c r="J5" s="2"/>
      <c r="K5" s="6" t="s">
        <v>247</v>
      </c>
    </row>
    <row r="6" spans="1:11" x14ac:dyDescent="0.25">
      <c r="A6" s="2" t="s">
        <v>40</v>
      </c>
      <c r="B6" s="2"/>
      <c r="C6" s="2"/>
      <c r="D6" s="13">
        <v>4050</v>
      </c>
      <c r="E6" s="2"/>
      <c r="F6" s="2"/>
      <c r="G6" s="2"/>
      <c r="H6" s="2"/>
      <c r="I6" s="2"/>
      <c r="J6" s="2"/>
      <c r="K6" s="2" t="s">
        <v>258</v>
      </c>
    </row>
    <row r="7" spans="1:11" x14ac:dyDescent="0.25">
      <c r="A7" s="2" t="s">
        <v>4</v>
      </c>
      <c r="B7" s="2"/>
      <c r="C7" s="2"/>
      <c r="D7" s="13">
        <v>23593.14</v>
      </c>
      <c r="E7" s="2"/>
      <c r="F7" s="2"/>
      <c r="G7" s="2"/>
      <c r="H7" s="2"/>
      <c r="I7" s="2"/>
      <c r="J7" s="2"/>
      <c r="K7" s="2" t="s">
        <v>257</v>
      </c>
    </row>
    <row r="8" spans="1:11" x14ac:dyDescent="0.25">
      <c r="A8" s="2" t="s">
        <v>2</v>
      </c>
      <c r="B8" s="2"/>
      <c r="C8" s="2"/>
      <c r="D8" s="13">
        <v>3723.49</v>
      </c>
      <c r="E8" s="2"/>
      <c r="F8" s="2"/>
      <c r="G8" s="2"/>
      <c r="H8" s="2"/>
      <c r="I8" s="2"/>
      <c r="J8" s="2"/>
      <c r="K8" s="2" t="s">
        <v>258</v>
      </c>
    </row>
    <row r="9" spans="1:11" x14ac:dyDescent="0.25">
      <c r="A9" s="2" t="s">
        <v>8</v>
      </c>
      <c r="B9" s="2"/>
      <c r="C9" s="2"/>
      <c r="D9" s="13">
        <v>17789</v>
      </c>
      <c r="E9" s="2"/>
      <c r="F9" s="2"/>
      <c r="G9" s="2"/>
      <c r="H9" s="2"/>
      <c r="I9" s="2"/>
      <c r="J9" s="2"/>
      <c r="K9" s="2"/>
    </row>
    <row r="10" spans="1:11" x14ac:dyDescent="0.25">
      <c r="A10" s="2" t="s">
        <v>9</v>
      </c>
      <c r="B10" s="2"/>
      <c r="C10" s="2"/>
      <c r="D10" s="13">
        <v>16308</v>
      </c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10</v>
      </c>
      <c r="B11" s="2"/>
      <c r="C11" s="2"/>
      <c r="D11" s="13">
        <v>40600</v>
      </c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11</v>
      </c>
      <c r="B12" s="2"/>
      <c r="C12" s="2"/>
      <c r="D12" s="13">
        <v>6792</v>
      </c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12</v>
      </c>
      <c r="B13" s="2"/>
      <c r="C13" s="2"/>
      <c r="D13" s="13">
        <v>33734</v>
      </c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13</v>
      </c>
      <c r="B14" s="2"/>
      <c r="C14" s="2"/>
      <c r="D14" s="13">
        <v>3220.16</v>
      </c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14</v>
      </c>
      <c r="B15" s="2"/>
      <c r="C15" s="2"/>
      <c r="D15" s="13">
        <v>1781.76</v>
      </c>
      <c r="E15" s="2"/>
      <c r="F15" s="2"/>
      <c r="G15" s="2"/>
      <c r="H15" s="2"/>
      <c r="I15" s="2"/>
      <c r="J15" s="2"/>
      <c r="K15" s="2"/>
    </row>
    <row r="16" spans="1:11" x14ac:dyDescent="0.25">
      <c r="A16" s="2" t="s">
        <v>15</v>
      </c>
      <c r="B16" s="2"/>
      <c r="C16" s="2"/>
      <c r="D16" s="13">
        <v>2147</v>
      </c>
      <c r="E16" s="2"/>
      <c r="F16" s="2"/>
      <c r="G16" s="2"/>
      <c r="H16" s="2"/>
      <c r="I16" s="2"/>
      <c r="J16" s="2"/>
      <c r="K16" s="2"/>
    </row>
    <row r="17" spans="1:11" ht="15.75" x14ac:dyDescent="0.25">
      <c r="A17" s="6" t="s">
        <v>268</v>
      </c>
      <c r="B17" s="2"/>
      <c r="C17" s="2"/>
      <c r="D17" s="13">
        <v>1392</v>
      </c>
      <c r="E17" s="2"/>
      <c r="F17" s="2"/>
      <c r="G17" s="2"/>
      <c r="H17" s="2"/>
      <c r="I17" s="2"/>
      <c r="J17" s="2"/>
      <c r="K17" s="2"/>
    </row>
    <row r="18" spans="1:11" ht="15.75" x14ac:dyDescent="0.25">
      <c r="A18" s="6" t="s">
        <v>269</v>
      </c>
      <c r="B18" s="2"/>
      <c r="C18" s="2"/>
      <c r="D18" s="13">
        <v>2581</v>
      </c>
      <c r="E18" s="2"/>
      <c r="F18" s="2"/>
      <c r="G18" s="2"/>
      <c r="H18" s="2"/>
      <c r="I18" s="2"/>
      <c r="J18" s="2"/>
      <c r="K18" s="2"/>
    </row>
    <row r="19" spans="1:11" ht="15.75" x14ac:dyDescent="0.25">
      <c r="A19" s="8" t="s">
        <v>17</v>
      </c>
      <c r="B19" s="2"/>
      <c r="C19" s="2"/>
      <c r="D19" s="14">
        <f>SUM(D6:D18)</f>
        <v>157711.55000000002</v>
      </c>
      <c r="E19" s="2"/>
      <c r="F19" s="2"/>
      <c r="G19" s="2"/>
      <c r="H19" s="2"/>
      <c r="I19" s="2"/>
      <c r="J19" s="2"/>
      <c r="K19" s="2"/>
    </row>
    <row r="20" spans="1:11" ht="18.75" x14ac:dyDescent="0.3">
      <c r="A20" s="7" t="s">
        <v>267</v>
      </c>
      <c r="B20" s="7"/>
      <c r="C20" s="7"/>
      <c r="D20" s="12">
        <f>D4-D19</f>
        <v>-28645.310000000027</v>
      </c>
      <c r="E20" s="3"/>
      <c r="F20" s="3"/>
      <c r="G20" s="3"/>
      <c r="H20" s="3"/>
      <c r="I20" s="3"/>
      <c r="J20" s="3"/>
      <c r="K20" s="3"/>
    </row>
    <row r="21" spans="1:11" ht="15.75" x14ac:dyDescent="0.25">
      <c r="A21" s="32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x14ac:dyDescent="0.25">
      <c r="A22" s="2" t="s">
        <v>19</v>
      </c>
      <c r="B22" s="2" t="s">
        <v>20</v>
      </c>
      <c r="C22" s="2"/>
      <c r="D22" s="2" t="s">
        <v>21</v>
      </c>
      <c r="E22" s="2"/>
      <c r="F22" s="2" t="s">
        <v>22</v>
      </c>
      <c r="G22" s="2"/>
      <c r="H22" s="2"/>
      <c r="I22" s="2" t="s">
        <v>23</v>
      </c>
      <c r="J22" s="2"/>
      <c r="K22" s="2" t="s">
        <v>24</v>
      </c>
    </row>
    <row r="23" spans="1:11" x14ac:dyDescent="0.25">
      <c r="A23" s="20" t="s">
        <v>200</v>
      </c>
      <c r="B23" s="2">
        <v>166</v>
      </c>
      <c r="C23" s="2" t="s">
        <v>44</v>
      </c>
      <c r="D23" s="13">
        <v>14</v>
      </c>
      <c r="E23" s="13"/>
      <c r="F23" s="13">
        <v>33.58</v>
      </c>
      <c r="G23" s="13"/>
      <c r="H23" s="13" t="s">
        <v>44</v>
      </c>
      <c r="I23" s="13">
        <v>470.12</v>
      </c>
      <c r="J23" s="2"/>
      <c r="K23" s="2" t="s">
        <v>201</v>
      </c>
    </row>
    <row r="24" spans="1:11" x14ac:dyDescent="0.25">
      <c r="A24" s="20" t="s">
        <v>222</v>
      </c>
      <c r="B24" s="2">
        <v>166</v>
      </c>
      <c r="C24" s="2" t="s">
        <v>44</v>
      </c>
      <c r="D24" s="13">
        <v>28</v>
      </c>
      <c r="E24" s="13"/>
      <c r="F24" s="13">
        <v>34.01</v>
      </c>
      <c r="G24" s="13"/>
      <c r="H24" s="13" t="s">
        <v>44</v>
      </c>
      <c r="I24" s="13">
        <v>952.28</v>
      </c>
      <c r="J24" s="2"/>
      <c r="K24" s="2" t="s">
        <v>201</v>
      </c>
    </row>
    <row r="25" spans="1:11" ht="30" x14ac:dyDescent="0.25">
      <c r="A25" s="20" t="s">
        <v>203</v>
      </c>
      <c r="B25" s="2">
        <v>166</v>
      </c>
      <c r="C25" s="2" t="s">
        <v>44</v>
      </c>
      <c r="D25" s="13">
        <v>7.5</v>
      </c>
      <c r="E25" s="13"/>
      <c r="F25" s="13">
        <v>89.65</v>
      </c>
      <c r="G25" s="13"/>
      <c r="H25" s="13" t="s">
        <v>44</v>
      </c>
      <c r="I25" s="13">
        <v>672.38</v>
      </c>
      <c r="J25" s="2"/>
      <c r="K25" s="2" t="s">
        <v>201</v>
      </c>
    </row>
    <row r="26" spans="1:11" x14ac:dyDescent="0.25">
      <c r="A26" s="20" t="s">
        <v>205</v>
      </c>
      <c r="B26" s="2"/>
      <c r="C26" s="2" t="s">
        <v>100</v>
      </c>
      <c r="D26" s="13">
        <v>5</v>
      </c>
      <c r="E26" s="13"/>
      <c r="F26" s="13">
        <v>19</v>
      </c>
      <c r="G26" s="13"/>
      <c r="H26" s="13" t="s">
        <v>100</v>
      </c>
      <c r="I26" s="13">
        <v>95</v>
      </c>
      <c r="J26" s="2"/>
      <c r="K26" s="2" t="s">
        <v>201</v>
      </c>
    </row>
    <row r="27" spans="1:11" x14ac:dyDescent="0.25">
      <c r="A27" s="20" t="s">
        <v>206</v>
      </c>
      <c r="B27" s="2">
        <v>166</v>
      </c>
      <c r="C27" s="2" t="s">
        <v>44</v>
      </c>
      <c r="D27" s="13">
        <v>3.6</v>
      </c>
      <c r="E27" s="13"/>
      <c r="F27" s="13">
        <v>131.11000000000001</v>
      </c>
      <c r="G27" s="13"/>
      <c r="H27" s="13" t="s">
        <v>44</v>
      </c>
      <c r="I27" s="13">
        <v>472</v>
      </c>
      <c r="J27" s="2"/>
      <c r="K27" s="2" t="s">
        <v>201</v>
      </c>
    </row>
    <row r="28" spans="1:11" x14ac:dyDescent="0.25">
      <c r="A28" s="20" t="s">
        <v>207</v>
      </c>
      <c r="B28" s="2">
        <v>166</v>
      </c>
      <c r="C28" s="2" t="s">
        <v>44</v>
      </c>
      <c r="D28" s="13">
        <v>2.5</v>
      </c>
      <c r="E28" s="13"/>
      <c r="F28" s="13">
        <v>151.80000000000001</v>
      </c>
      <c r="G28" s="13"/>
      <c r="H28" s="13" t="s">
        <v>44</v>
      </c>
      <c r="I28" s="13">
        <v>379.5</v>
      </c>
      <c r="J28" s="2"/>
      <c r="K28" s="2" t="s">
        <v>201</v>
      </c>
    </row>
    <row r="29" spans="1:11" x14ac:dyDescent="0.25">
      <c r="A29" s="20" t="s">
        <v>169</v>
      </c>
      <c r="B29" s="2">
        <v>166</v>
      </c>
      <c r="C29" s="2" t="s">
        <v>44</v>
      </c>
      <c r="D29" s="13">
        <v>7.5</v>
      </c>
      <c r="E29" s="13"/>
      <c r="F29" s="13">
        <v>19.850000000000001</v>
      </c>
      <c r="G29" s="13"/>
      <c r="H29" s="13" t="s">
        <v>44</v>
      </c>
      <c r="I29" s="13">
        <v>148.88</v>
      </c>
      <c r="J29" s="2"/>
      <c r="K29" s="2" t="s">
        <v>201</v>
      </c>
    </row>
    <row r="30" spans="1:11" x14ac:dyDescent="0.25">
      <c r="A30" s="20" t="s">
        <v>208</v>
      </c>
      <c r="B30" s="2">
        <v>166</v>
      </c>
      <c r="C30" s="2" t="s">
        <v>44</v>
      </c>
      <c r="D30" s="13">
        <v>5</v>
      </c>
      <c r="E30" s="13"/>
      <c r="F30" s="13">
        <v>5.8</v>
      </c>
      <c r="G30" s="13"/>
      <c r="H30" s="13" t="s">
        <v>44</v>
      </c>
      <c r="I30" s="13">
        <v>29</v>
      </c>
      <c r="J30" s="2"/>
      <c r="K30" s="2" t="s">
        <v>201</v>
      </c>
    </row>
    <row r="31" spans="1:11" x14ac:dyDescent="0.25">
      <c r="A31" s="20" t="s">
        <v>142</v>
      </c>
      <c r="B31" s="2">
        <v>796</v>
      </c>
      <c r="C31" s="2" t="s">
        <v>46</v>
      </c>
      <c r="D31" s="13">
        <v>3</v>
      </c>
      <c r="E31" s="13"/>
      <c r="F31" s="13">
        <v>18</v>
      </c>
      <c r="G31" s="13"/>
      <c r="H31" s="13" t="s">
        <v>46</v>
      </c>
      <c r="I31" s="13">
        <v>54</v>
      </c>
      <c r="J31" s="2"/>
      <c r="K31" s="2" t="s">
        <v>211</v>
      </c>
    </row>
    <row r="32" spans="1:11" x14ac:dyDescent="0.25">
      <c r="A32" s="20" t="s">
        <v>212</v>
      </c>
      <c r="B32" s="2">
        <v>796</v>
      </c>
      <c r="C32" s="2" t="s">
        <v>46</v>
      </c>
      <c r="D32" s="13">
        <v>1</v>
      </c>
      <c r="E32" s="13"/>
      <c r="F32" s="13">
        <v>549.99</v>
      </c>
      <c r="G32" s="13"/>
      <c r="H32" s="13" t="s">
        <v>46</v>
      </c>
      <c r="I32" s="13">
        <v>549.99</v>
      </c>
      <c r="J32" s="2"/>
      <c r="K32" s="2" t="s">
        <v>211</v>
      </c>
    </row>
    <row r="33" spans="1:11" x14ac:dyDescent="0.25">
      <c r="A33" s="20" t="s">
        <v>213</v>
      </c>
      <c r="B33" s="2">
        <v>796</v>
      </c>
      <c r="C33" s="2" t="s">
        <v>46</v>
      </c>
      <c r="D33" s="13">
        <v>1</v>
      </c>
      <c r="E33" s="13"/>
      <c r="F33" s="13">
        <v>17.5</v>
      </c>
      <c r="G33" s="13"/>
      <c r="H33" s="13" t="s">
        <v>46</v>
      </c>
      <c r="I33" s="13">
        <v>17.5</v>
      </c>
      <c r="J33" s="2"/>
      <c r="K33" s="2" t="s">
        <v>211</v>
      </c>
    </row>
    <row r="34" spans="1:11" x14ac:dyDescent="0.25">
      <c r="A34" s="20" t="s">
        <v>214</v>
      </c>
      <c r="B34" s="2">
        <v>796</v>
      </c>
      <c r="C34" s="2" t="s">
        <v>46</v>
      </c>
      <c r="D34" s="13">
        <v>1</v>
      </c>
      <c r="E34" s="13"/>
      <c r="F34" s="13">
        <v>252</v>
      </c>
      <c r="G34" s="13"/>
      <c r="H34" s="13" t="s">
        <v>46</v>
      </c>
      <c r="I34" s="13">
        <v>252</v>
      </c>
      <c r="J34" s="2"/>
      <c r="K34" s="2" t="s">
        <v>211</v>
      </c>
    </row>
    <row r="35" spans="1:11" x14ac:dyDescent="0.25">
      <c r="A35" s="2" t="s">
        <v>215</v>
      </c>
      <c r="B35" s="2">
        <v>796</v>
      </c>
      <c r="C35" s="2" t="s">
        <v>46</v>
      </c>
      <c r="D35" s="13">
        <v>1</v>
      </c>
      <c r="E35" s="13"/>
      <c r="F35" s="13">
        <v>475</v>
      </c>
      <c r="G35" s="13"/>
      <c r="H35" s="13" t="s">
        <v>46</v>
      </c>
      <c r="I35" s="13">
        <v>475</v>
      </c>
      <c r="J35" s="2"/>
      <c r="K35" s="2" t="s">
        <v>216</v>
      </c>
    </row>
    <row r="36" spans="1:11" x14ac:dyDescent="0.25">
      <c r="A36" s="2" t="s">
        <v>217</v>
      </c>
      <c r="B36" s="2">
        <v>778</v>
      </c>
      <c r="C36" s="2" t="s">
        <v>218</v>
      </c>
      <c r="D36" s="13">
        <v>1</v>
      </c>
      <c r="E36" s="13"/>
      <c r="F36" s="13">
        <v>475</v>
      </c>
      <c r="G36" s="13"/>
      <c r="H36" s="13" t="s">
        <v>218</v>
      </c>
      <c r="I36" s="13">
        <v>475</v>
      </c>
      <c r="J36" s="2"/>
      <c r="K36" s="2" t="s">
        <v>216</v>
      </c>
    </row>
  </sheetData>
  <mergeCells count="2">
    <mergeCell ref="A21:K21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ОБ4</vt:lpstr>
      <vt:lpstr>ОБ5</vt:lpstr>
      <vt:lpstr>ОБ6</vt:lpstr>
      <vt:lpstr>ОБ7</vt:lpstr>
      <vt:lpstr>ОБ8</vt:lpstr>
      <vt:lpstr>СВ16</vt:lpstr>
      <vt:lpstr>ШК2</vt:lpstr>
      <vt:lpstr>ШК4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2020-12-03T13:10:20Z</cp:lastPrinted>
  <dcterms:created xsi:type="dcterms:W3CDTF">2020-12-03T07:10:09Z</dcterms:created>
  <dcterms:modified xsi:type="dcterms:W3CDTF">2021-03-15T15:13:09Z</dcterms:modified>
</cp:coreProperties>
</file>