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7"/>
  </bookViews>
  <sheets>
    <sheet name="ШИЛ12" sheetId="1" r:id="rId1"/>
    <sheet name="ШИЛ13" sheetId="2" r:id="rId2"/>
    <sheet name="ШИЛ14" sheetId="3" r:id="rId3"/>
    <sheet name="ШИЛ19" sheetId="4" r:id="rId4"/>
    <sheet name="ШИЛ21" sheetId="5" r:id="rId5"/>
    <sheet name="ШИЛ22" sheetId="6" r:id="rId6"/>
    <sheet name="ШИЛ23" sheetId="15" r:id="rId7"/>
    <sheet name="ШИЛ26" sheetId="16" r:id="rId8"/>
  </sheets>
  <calcPr calcId="145621"/>
</workbook>
</file>

<file path=xl/calcChain.xml><?xml version="1.0" encoding="utf-8"?>
<calcChain xmlns="http://schemas.openxmlformats.org/spreadsheetml/2006/main">
  <c r="D17" i="1" l="1"/>
  <c r="D23" i="16" l="1"/>
  <c r="D22" i="15"/>
  <c r="D21" i="6"/>
  <c r="D24" i="5"/>
  <c r="D23" i="4"/>
  <c r="D25" i="3"/>
  <c r="D20" i="2"/>
  <c r="D18" i="1" l="1"/>
  <c r="D21" i="2"/>
  <c r="D26" i="3"/>
  <c r="D24" i="4"/>
  <c r="D25" i="5"/>
  <c r="D22" i="6"/>
  <c r="D23" i="15"/>
  <c r="D24" i="16"/>
  <c r="D4" i="16" l="1"/>
  <c r="D4" i="15"/>
  <c r="D4" i="6"/>
  <c r="D4" i="5"/>
  <c r="D4" i="4"/>
  <c r="D4" i="3"/>
  <c r="D4" i="2"/>
  <c r="D4" i="1"/>
</calcChain>
</file>

<file path=xl/sharedStrings.xml><?xml version="1.0" encoding="utf-8"?>
<sst xmlns="http://schemas.openxmlformats.org/spreadsheetml/2006/main" count="1014" uniqueCount="230">
  <si>
    <t xml:space="preserve"> ремонт системы ХВС</t>
  </si>
  <si>
    <t xml:space="preserve"> ремонт  канал. сетей</t>
  </si>
  <si>
    <t xml:space="preserve"> ремонт электросетей</t>
  </si>
  <si>
    <t xml:space="preserve"> ремонт дверных блоков</t>
  </si>
  <si>
    <t xml:space="preserve"> ремонт подъездов</t>
  </si>
  <si>
    <t xml:space="preserve"> ремонт окон и остекленение</t>
  </si>
  <si>
    <t>замена осветительных приборов</t>
  </si>
  <si>
    <t>освещение МОП</t>
  </si>
  <si>
    <t>аварийно-заявочный ремонт</t>
  </si>
  <si>
    <t>расходы АУП</t>
  </si>
  <si>
    <t>содержание придомовой тер.</t>
  </si>
  <si>
    <t>технический осмотр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</si>
  <si>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</si>
  <si>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</si>
  <si>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</si>
  <si>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</si>
  <si>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дератизация МОП</t>
  </si>
  <si>
    <t>Итого расходов по дому:</t>
  </si>
  <si>
    <t>в т.ч. ТМЦ используемые при ремонте</t>
  </si>
  <si>
    <t>Товар</t>
  </si>
  <si>
    <t>Единица</t>
  </si>
  <si>
    <t>Количество</t>
  </si>
  <si>
    <t>Цена</t>
  </si>
  <si>
    <t>Сумма</t>
  </si>
  <si>
    <t>Комментарий</t>
  </si>
  <si>
    <t xml:space="preserve"> ремонт системы ГВС</t>
  </si>
  <si>
    <t xml:space="preserve"> ремонт системы ЦО</t>
  </si>
  <si>
    <t>ОТЧЕТ УК ООО "ЖИЛСЕРВИС ОРЛОВСКОГО РАЙОНА" 2020г.</t>
  </si>
  <si>
    <t>ж/д  Медецинская 12</t>
  </si>
  <si>
    <t>ж/д  Медецинская 13</t>
  </si>
  <si>
    <t>ж/д  Медецинская 14</t>
  </si>
  <si>
    <t>установка замка на двери</t>
  </si>
  <si>
    <t>ж/д  Медецинская 19</t>
  </si>
  <si>
    <t>ж/д  Медецинская 21</t>
  </si>
  <si>
    <t xml:space="preserve"> ремонт мягкой кровли</t>
  </si>
  <si>
    <t>ж/д  Медецинская 22</t>
  </si>
  <si>
    <t>ж/д  Медецинская 23</t>
  </si>
  <si>
    <t xml:space="preserve"> ремонт порожков</t>
  </si>
  <si>
    <t xml:space="preserve"> ремонт шиферной кровли</t>
  </si>
  <si>
    <t>ж/д  Медецинская 26</t>
  </si>
  <si>
    <t>МП уголок 26х3/4</t>
  </si>
  <si>
    <t>шт</t>
  </si>
  <si>
    <t xml:space="preserve"> ремонт трубопровода ХВС</t>
  </si>
  <si>
    <t>МП труба 26</t>
  </si>
  <si>
    <t>Кран шаровый  1\2г\г бабочка</t>
  </si>
  <si>
    <t>Пружина дверная d18.5мм с креплением б/п</t>
  </si>
  <si>
    <t>Труба 110  - 2,0м Политрон</t>
  </si>
  <si>
    <t xml:space="preserve"> ремонт  КНС</t>
  </si>
  <si>
    <t>Труба 110  1м политрон</t>
  </si>
  <si>
    <t>м</t>
  </si>
  <si>
    <t>Переход на чугун 110х123 с рез</t>
  </si>
  <si>
    <t>Патрубок компенсаторный 110</t>
  </si>
  <si>
    <t>Прямая 16х16 ц/ц МП</t>
  </si>
  <si>
    <t>Прямая 26х3/4 ц/вн МП</t>
  </si>
  <si>
    <t>VT кран шаровый 1/2 г/ш баб.</t>
  </si>
  <si>
    <t>Гипохлорит натрия</t>
  </si>
  <si>
    <t>кг</t>
  </si>
  <si>
    <t>обработка подъездов</t>
  </si>
  <si>
    <t>ремонт трубопровода ХВС</t>
  </si>
  <si>
    <t xml:space="preserve">ремонт дверных блоков </t>
  </si>
  <si>
    <t>Газ. Балон  (всесез) Следопыт</t>
  </si>
  <si>
    <t>Кабель-канал 15/10 Элекор</t>
  </si>
  <si>
    <t>ремонт эл. сетей</t>
  </si>
  <si>
    <t>ПВС 3*2,5 провод</t>
  </si>
  <si>
    <t>дюбель с забивным гвоздем 6*40</t>
  </si>
  <si>
    <t>Алебастр серый</t>
  </si>
  <si>
    <t>ремонт канализационных сетей</t>
  </si>
  <si>
    <t>Цемент М500</t>
  </si>
  <si>
    <t>Гипохлорит кальция</t>
  </si>
  <si>
    <t>дератизация</t>
  </si>
  <si>
    <t>Лампа Лон 60</t>
  </si>
  <si>
    <t>АИ-92</t>
  </si>
  <si>
    <t>л</t>
  </si>
  <si>
    <t>окос придомовой территории</t>
  </si>
  <si>
    <t>ПП муфта  комб. 25 3/4 в/р</t>
  </si>
  <si>
    <t>замена участка труб ЦО</t>
  </si>
  <si>
    <t>ПП Муфта разъемная 25-3/4  ВР</t>
  </si>
  <si>
    <t>ПП Уголок 45х25</t>
  </si>
  <si>
    <t>ПП труба PN 25 внутренняя армировка 25</t>
  </si>
  <si>
    <t>Замок кодовый</t>
  </si>
  <si>
    <t>1 190,00</t>
  </si>
  <si>
    <t>замена замка на дверь в подъезд</t>
  </si>
  <si>
    <t>Изолента 0,18*19ммм синяя 20 метров иэк</t>
  </si>
  <si>
    <t>ремонт электропроводки на чердаке</t>
  </si>
  <si>
    <t>ПУГНП/ПУГВП/ВВГ 2*1,5 провод</t>
  </si>
  <si>
    <t>Заглушка 110</t>
  </si>
  <si>
    <t>замена заглушки на канал. сетях</t>
  </si>
  <si>
    <t>Манжета переходная резиновая 123х110</t>
  </si>
  <si>
    <t>Труба 110-0,5 м РР</t>
  </si>
  <si>
    <t>Фотореле ФР 601 2200ВА</t>
  </si>
  <si>
    <t>ремонт эл. сетей -февраль</t>
  </si>
  <si>
    <t>Ревизия 110 РР</t>
  </si>
  <si>
    <t>Манжет 123*110</t>
  </si>
  <si>
    <t>Саморез черн. дер. 3,5х51</t>
  </si>
  <si>
    <t>ремонт слухового окна</t>
  </si>
  <si>
    <t>VT кран шаровый 1/2 г/г баб.</t>
  </si>
  <si>
    <t>замена шарового крана ГВС</t>
  </si>
  <si>
    <t>VT кран шаровый 3/4 г/г баб.</t>
  </si>
  <si>
    <t>1 320,00</t>
  </si>
  <si>
    <t>Сгон в сборе 3/4</t>
  </si>
  <si>
    <t>Кран шаровый д\воды 3\4г\ш бабочка</t>
  </si>
  <si>
    <t>Круг отрезной 125х1,2</t>
  </si>
  <si>
    <t>Болт оцинк. 6х70</t>
  </si>
  <si>
    <t>Гайка шестигранная М6</t>
  </si>
  <si>
    <t>VT кран шаровый 1" г/г баб.</t>
  </si>
  <si>
    <t>1 200,00</t>
  </si>
  <si>
    <t>замена шарового крана</t>
  </si>
  <si>
    <t>Стекло 4мм</t>
  </si>
  <si>
    <t>м2</t>
  </si>
  <si>
    <t>замена стекла</t>
  </si>
  <si>
    <t>Штапик</t>
  </si>
  <si>
    <t>Воздухоотводчик 1\2</t>
  </si>
  <si>
    <t>2 320,00</t>
  </si>
  <si>
    <t>Фильтр 1/2" косой</t>
  </si>
  <si>
    <t>Уголок чугун 1/2</t>
  </si>
  <si>
    <t>Фильтр гр. очистки 1/2 VT косой</t>
  </si>
  <si>
    <t>Уголок 1/2 ш/ш</t>
  </si>
  <si>
    <t>Уголок 1\2</t>
  </si>
  <si>
    <t>Бочонок 1/2</t>
  </si>
  <si>
    <t>ПП муфта переходная 32х25</t>
  </si>
  <si>
    <t>ПП Муфта разъемная 32-1 НР</t>
  </si>
  <si>
    <t>ПП труба PN 25 внутренняя армировка 32</t>
  </si>
  <si>
    <t>ПП муфта комб. раз. вн. рез. 32х1</t>
  </si>
  <si>
    <t>Песок</t>
  </si>
  <si>
    <t>м3</t>
  </si>
  <si>
    <t>посыпка песком</t>
  </si>
  <si>
    <t>обработка мест общего пользования</t>
  </si>
  <si>
    <t>Задвижка 50</t>
  </si>
  <si>
    <t>2 750,00</t>
  </si>
  <si>
    <t>Стартер PHILIPS 10 465W</t>
  </si>
  <si>
    <t>Лампа линейная люминесцентная ЛЛ 18 вт TLD 18/54</t>
  </si>
  <si>
    <t>Лен сантехнический</t>
  </si>
  <si>
    <t>ПП Муфта разъемная  20-1 вр</t>
  </si>
  <si>
    <t>Прямая 16 1/2</t>
  </si>
  <si>
    <t>замена канал. труб на полипропиленовые</t>
  </si>
  <si>
    <t>Тройник 110х110х45* политрон</t>
  </si>
  <si>
    <t>Фонарь св/д</t>
  </si>
  <si>
    <t>Фас дубль 125г</t>
  </si>
  <si>
    <t>обработка подвальных помещений</t>
  </si>
  <si>
    <t>Стеклокром К-4,5 (с\т) 10м2</t>
  </si>
  <si>
    <t>Газ-пропан</t>
  </si>
  <si>
    <t>Мастика битумная</t>
  </si>
  <si>
    <t>Праймер битумный</t>
  </si>
  <si>
    <t>замена крана шарового</t>
  </si>
  <si>
    <t>Арматура Нбб 64-60 потолочная</t>
  </si>
  <si>
    <t>Шпатлевка выравнивающая "Боларс"</t>
  </si>
  <si>
    <t>Шпаклёвка финишная "Боларс"</t>
  </si>
  <si>
    <t>1 913,60</t>
  </si>
  <si>
    <t>Эмаль ПФ-115 светло-голубая</t>
  </si>
  <si>
    <t>7 823,40</t>
  </si>
  <si>
    <t>Эмаль ПФ-266 "SPECCO" красная-коричневая</t>
  </si>
  <si>
    <t>2 251,80</t>
  </si>
  <si>
    <t>Эмаль ПФ-115 "Colorira" белая</t>
  </si>
  <si>
    <t>Эмаль ПФ-115 "Colorira" черная</t>
  </si>
  <si>
    <t>Кисть круглая Стандарт 12/45мм</t>
  </si>
  <si>
    <t>Шпатель фасад.нерж.с плас.руч.150мм</t>
  </si>
  <si>
    <t>1 135,00</t>
  </si>
  <si>
    <t>Растворитель 646 Пересвет 1000мл</t>
  </si>
  <si>
    <t>Шпатлевка фасадная "Боларс"</t>
  </si>
  <si>
    <t>Побелка "Боларс"</t>
  </si>
  <si>
    <t>1 120,00</t>
  </si>
  <si>
    <t>Резьба черн. 1/2</t>
  </si>
  <si>
    <t>Сгон в сборе 1/2</t>
  </si>
  <si>
    <t>ремонт трубопровода ГВС</t>
  </si>
  <si>
    <t>Тройник 50х50х90 политрон</t>
  </si>
  <si>
    <t>частичная замена канал. труб</t>
  </si>
  <si>
    <t>Труба 50-0,5м РР</t>
  </si>
  <si>
    <t>Труба 50-1м Политрон</t>
  </si>
  <si>
    <t>Отвод 50х90*(87)* политрон</t>
  </si>
  <si>
    <t>Труба 50-3,0 м Политрон</t>
  </si>
  <si>
    <t>Отвод 50х45* политрон</t>
  </si>
  <si>
    <t>Переход на чугун 70-50 с рез.</t>
  </si>
  <si>
    <t>Выключатель 1кл.</t>
  </si>
  <si>
    <t>Лампа линейная люминесцентная ЛЛ 36 вт TLD 36/54</t>
  </si>
  <si>
    <t>Стартер ST 111</t>
  </si>
  <si>
    <t xml:space="preserve">ремонт трубопровода ХВС </t>
  </si>
  <si>
    <t>Гвозди шиферные</t>
  </si>
  <si>
    <t>Шифер 8 волновый</t>
  </si>
  <si>
    <t>Тройник 50х50х45 политрон</t>
  </si>
  <si>
    <t>Тройник 110х50х90</t>
  </si>
  <si>
    <t>Труба 50-2 м РР</t>
  </si>
  <si>
    <t>замена участка трубы</t>
  </si>
  <si>
    <t>DIN-рейка 60см оцинкованная</t>
  </si>
  <si>
    <t>Заглушка 50</t>
  </si>
  <si>
    <t>1 380,00</t>
  </si>
  <si>
    <t>Тройник 110-50-45</t>
  </si>
  <si>
    <t>Отвод 110-45* политрон</t>
  </si>
  <si>
    <t>крестовина 110х45* Политрон</t>
  </si>
  <si>
    <t>диск отрез.ф 125</t>
  </si>
  <si>
    <t>Перчатки х/б с ПВХ</t>
  </si>
  <si>
    <t>пар</t>
  </si>
  <si>
    <t>Пружина дверная d24 мм с креплением б/п</t>
  </si>
  <si>
    <t>Розетка 3-ая бел. ЭТЮД</t>
  </si>
  <si>
    <t>Поликарбонат 4мм прозрачный</t>
  </si>
  <si>
    <t>замена выключателя</t>
  </si>
  <si>
    <t>Патрон керам Е-27</t>
  </si>
  <si>
    <t xml:space="preserve">ремонт канализационных сетей </t>
  </si>
  <si>
    <t>ремонт дверных блоков</t>
  </si>
  <si>
    <t>площадь (кв.м)</t>
  </si>
  <si>
    <t>тариф</t>
  </si>
  <si>
    <t>фактические доходы</t>
  </si>
  <si>
    <t xml:space="preserve">ремонт эл. сетей </t>
  </si>
  <si>
    <t>период выполнения работ</t>
  </si>
  <si>
    <t>август, сентябрь</t>
  </si>
  <si>
    <t>март, декабрь</t>
  </si>
  <si>
    <t>апрель, июнь</t>
  </si>
  <si>
    <t>март</t>
  </si>
  <si>
    <t>сентябрь</t>
  </si>
  <si>
    <t>март апрель, июнь, август, сентябрь</t>
  </si>
  <si>
    <t>январь, февраль, март</t>
  </si>
  <si>
    <t>февраль, март, апрель, июнь, август, сентябрь</t>
  </si>
  <si>
    <t>февраль, март</t>
  </si>
  <si>
    <t>октябрь, декабрь</t>
  </si>
  <si>
    <t>май,июнь</t>
  </si>
  <si>
    <t>март,октябрь,декабрь</t>
  </si>
  <si>
    <t>январь,март,июнь,сентябрь,ноябрь,декабрь</t>
  </si>
  <si>
    <t>июль,сентябрь</t>
  </si>
  <si>
    <t>февраль,март,июнь</t>
  </si>
  <si>
    <t>октябрь,декабрь</t>
  </si>
  <si>
    <t>ноябрь,декабрь</t>
  </si>
  <si>
    <t>июнь,декабрь</t>
  </si>
  <si>
    <t>январь,март</t>
  </si>
  <si>
    <t>апрель,июнь</t>
  </si>
  <si>
    <t>июль,сентябрь,октябрь,декабрь</t>
  </si>
  <si>
    <t>июль,сентябрь,декабрь</t>
  </si>
  <si>
    <t>Фин. результат за год (перерасход):</t>
  </si>
  <si>
    <t>Фин. результат за год (остаток):</t>
  </si>
  <si>
    <t>благоустройство придом. территорий</t>
  </si>
  <si>
    <t>услуги банка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</si>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</sst>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1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7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D17" sqref="D17"/>
    </sheetView>
  </sheetViews>
  <sheetFormatPr defaultRowHeight="15" x14ac:dyDescent="0.25"/>
  <cols>
    <col min="1" max="1" width="40.140625" customWidth="1"/>
    <col min="2" max="2" width="9.140625" hidden="1" customWidth="1"/>
    <col min="3" max="3" width="11" hidden="1" customWidth="1"/>
    <col min="4" max="4" width="11.28515625" customWidth="1"/>
    <col min="5" max="5" width="8.7109375" hidden="1" customWidth="1"/>
    <col min="6" max="6" width="8.85546875" hidden="1" customWidth="1"/>
    <col min="7" max="7" width="0.42578125" hidden="1" customWidth="1"/>
    <col min="8" max="8" width="9" customWidth="1"/>
    <col min="9" max="9" width="8.7109375" customWidth="1"/>
    <col min="10" max="10" width="0.42578125" hidden="1" customWidth="1"/>
    <col min="11" max="11" width="44.42578125" customWidth="1"/>
    <col min="12" max="14" width="9.140625" hidden="1" customWidth="1"/>
  </cols>
  <sheetData>
    <row r="1" spans="1:14" x14ac:dyDescent="0.25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4" x14ac:dyDescent="0.25">
      <c r="A2" s="20" t="s">
        <v>198</v>
      </c>
      <c r="B2" s="23"/>
      <c r="C2" s="23"/>
      <c r="D2" s="20">
        <v>385.5</v>
      </c>
      <c r="E2" s="20"/>
      <c r="F2" s="20"/>
      <c r="G2" s="20"/>
      <c r="H2" s="20"/>
      <c r="I2" s="20"/>
      <c r="J2" s="20"/>
      <c r="K2" s="20"/>
    </row>
    <row r="3" spans="1:14" x14ac:dyDescent="0.25">
      <c r="A3" s="20" t="s">
        <v>199</v>
      </c>
      <c r="B3" s="23"/>
      <c r="C3" s="23"/>
      <c r="D3" s="20">
        <v>11.28</v>
      </c>
      <c r="E3" s="20"/>
      <c r="F3" s="20"/>
      <c r="G3" s="20"/>
      <c r="H3" s="20"/>
      <c r="I3" s="20"/>
      <c r="J3" s="20"/>
      <c r="K3" s="20"/>
    </row>
    <row r="4" spans="1:14" x14ac:dyDescent="0.25">
      <c r="A4" s="20" t="s">
        <v>200</v>
      </c>
      <c r="B4" s="23"/>
      <c r="C4" s="23"/>
      <c r="D4" s="24">
        <f>D2*D3*12/100*95</f>
        <v>49572.216</v>
      </c>
      <c r="E4" s="20"/>
      <c r="F4" s="20"/>
      <c r="G4" s="20"/>
      <c r="H4" s="27" t="s">
        <v>229</v>
      </c>
      <c r="I4" s="20"/>
      <c r="J4" s="20"/>
      <c r="K4" s="20"/>
    </row>
    <row r="5" spans="1:14" ht="18.75" x14ac:dyDescent="0.3">
      <c r="A5" s="19" t="s">
        <v>28</v>
      </c>
      <c r="D5" s="2"/>
      <c r="E5" s="2"/>
      <c r="F5" s="2"/>
      <c r="G5" s="2"/>
      <c r="H5" s="2"/>
      <c r="I5" s="2"/>
      <c r="J5" s="2"/>
      <c r="K5" s="25" t="s">
        <v>202</v>
      </c>
    </row>
    <row r="6" spans="1:14" ht="18.75" x14ac:dyDescent="0.3">
      <c r="A6" s="4" t="s">
        <v>0</v>
      </c>
      <c r="B6" s="4"/>
      <c r="C6" s="4"/>
      <c r="D6" s="21">
        <v>4277</v>
      </c>
      <c r="E6" s="4"/>
      <c r="F6" s="4"/>
      <c r="G6" s="4"/>
      <c r="H6" s="4"/>
      <c r="I6" s="4"/>
      <c r="J6" s="4"/>
      <c r="K6" s="4" t="s">
        <v>205</v>
      </c>
      <c r="L6" s="4"/>
      <c r="M6" s="4"/>
      <c r="N6" s="4"/>
    </row>
    <row r="7" spans="1:14" ht="18.75" x14ac:dyDescent="0.3">
      <c r="A7" s="4" t="s">
        <v>8</v>
      </c>
      <c r="B7" s="4"/>
      <c r="C7" s="4"/>
      <c r="D7" s="21">
        <v>7163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.75" x14ac:dyDescent="0.3">
      <c r="A8" s="4" t="s">
        <v>9</v>
      </c>
      <c r="B8" s="4"/>
      <c r="C8" s="4"/>
      <c r="D8" s="21">
        <v>6276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8.75" x14ac:dyDescent="0.3">
      <c r="A9" s="4" t="s">
        <v>10</v>
      </c>
      <c r="B9" s="4"/>
      <c r="C9" s="4"/>
      <c r="D9" s="21">
        <v>14523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8.75" x14ac:dyDescent="0.3">
      <c r="A10" s="4" t="s">
        <v>11</v>
      </c>
      <c r="B10" s="4"/>
      <c r="C10" s="4"/>
      <c r="D10" s="21">
        <v>2616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8.75" x14ac:dyDescent="0.3">
      <c r="A11" s="4" t="s">
        <v>12</v>
      </c>
      <c r="B11" s="4"/>
      <c r="C11" s="4"/>
      <c r="D11" s="21">
        <v>10473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8.75" x14ac:dyDescent="0.3">
      <c r="A12" s="4" t="s">
        <v>13</v>
      </c>
      <c r="B12" s="4"/>
      <c r="C12" s="4"/>
      <c r="D12" s="21">
        <v>510.48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8.75" x14ac:dyDescent="0.3">
      <c r="A13" s="4" t="s">
        <v>14</v>
      </c>
      <c r="B13" s="4"/>
      <c r="C13" s="4"/>
      <c r="D13" s="21">
        <v>741.72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8.75" x14ac:dyDescent="0.3">
      <c r="A14" s="4" t="s">
        <v>15</v>
      </c>
      <c r="B14" s="4"/>
      <c r="C14" s="4"/>
      <c r="D14" s="21">
        <v>828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8.75" x14ac:dyDescent="0.3">
      <c r="A15" s="8" t="s">
        <v>227</v>
      </c>
      <c r="B15" s="4"/>
      <c r="C15" s="4"/>
      <c r="D15" s="21">
        <v>578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8.75" x14ac:dyDescent="0.3">
      <c r="A16" s="8" t="s">
        <v>228</v>
      </c>
      <c r="B16" s="4"/>
      <c r="C16" s="4"/>
      <c r="D16" s="21">
        <v>991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8.75" x14ac:dyDescent="0.3">
      <c r="A17" s="9" t="s">
        <v>17</v>
      </c>
      <c r="B17" s="9"/>
      <c r="C17" s="9"/>
      <c r="D17" s="13">
        <f>SUM(D6:D16)</f>
        <v>48977.200000000004</v>
      </c>
      <c r="E17" s="8"/>
      <c r="F17" s="8"/>
      <c r="G17" s="8"/>
      <c r="H17" s="8"/>
      <c r="I17" s="4"/>
      <c r="J17" s="4"/>
      <c r="K17" s="4"/>
      <c r="L17" s="4"/>
      <c r="M17" s="4"/>
      <c r="N17" s="4"/>
    </row>
    <row r="18" spans="1:14" ht="18.75" x14ac:dyDescent="0.3">
      <c r="A18" s="9" t="s">
        <v>226</v>
      </c>
      <c r="B18" s="9"/>
      <c r="C18" s="9"/>
      <c r="D18" s="16">
        <f>D4-D17</f>
        <v>595.01599999999598</v>
      </c>
      <c r="E18" s="8"/>
      <c r="F18" s="8"/>
      <c r="G18" s="8"/>
      <c r="H18" s="8"/>
      <c r="I18" s="4"/>
      <c r="J18" s="4"/>
      <c r="K18" s="4"/>
      <c r="L18" s="4"/>
      <c r="M18" s="4"/>
      <c r="N18" s="4"/>
    </row>
    <row r="19" spans="1:14" ht="18.75" x14ac:dyDescent="0.3">
      <c r="A19" s="28" t="s">
        <v>18</v>
      </c>
      <c r="B19" s="29"/>
      <c r="C19" s="29"/>
      <c r="D19" s="29"/>
      <c r="E19" s="29"/>
      <c r="F19" s="29"/>
      <c r="G19" s="29"/>
      <c r="H19" s="29"/>
      <c r="I19" s="29"/>
      <c r="J19" s="29"/>
      <c r="K19" s="30"/>
      <c r="L19" s="4"/>
      <c r="M19" s="4"/>
      <c r="N19" s="4"/>
    </row>
    <row r="20" spans="1:14" ht="18.75" x14ac:dyDescent="0.3">
      <c r="A20" s="4" t="s">
        <v>19</v>
      </c>
      <c r="B20" s="4" t="s">
        <v>20</v>
      </c>
      <c r="C20" s="4"/>
      <c r="D20" s="4" t="s">
        <v>21</v>
      </c>
      <c r="E20" s="4"/>
      <c r="F20" s="4" t="s">
        <v>22</v>
      </c>
      <c r="G20" s="4"/>
      <c r="H20" s="4"/>
      <c r="I20" s="4" t="s">
        <v>23</v>
      </c>
      <c r="J20" s="4"/>
      <c r="K20" s="4"/>
      <c r="L20" s="4"/>
      <c r="M20" s="4"/>
      <c r="N20" s="4"/>
    </row>
    <row r="21" spans="1:14" ht="18.75" x14ac:dyDescent="0.3">
      <c r="A21" s="6" t="s">
        <v>40</v>
      </c>
      <c r="B21" s="4">
        <v>796</v>
      </c>
      <c r="C21" s="4" t="s">
        <v>41</v>
      </c>
      <c r="D21" s="21">
        <v>1</v>
      </c>
      <c r="E21" s="21"/>
      <c r="F21" s="21">
        <v>290</v>
      </c>
      <c r="G21" s="21"/>
      <c r="H21" s="21" t="s">
        <v>41</v>
      </c>
      <c r="I21" s="21">
        <v>290</v>
      </c>
      <c r="J21" s="4"/>
      <c r="K21" s="4" t="s">
        <v>42</v>
      </c>
      <c r="L21" s="4"/>
      <c r="M21" s="4"/>
      <c r="N21" s="4"/>
    </row>
    <row r="22" spans="1:14" ht="18.75" x14ac:dyDescent="0.3">
      <c r="A22" s="6" t="s">
        <v>43</v>
      </c>
      <c r="B22" s="4">
        <v>796</v>
      </c>
      <c r="C22" s="4" t="s">
        <v>41</v>
      </c>
      <c r="D22" s="21">
        <v>2</v>
      </c>
      <c r="E22" s="21"/>
      <c r="F22" s="21">
        <v>105</v>
      </c>
      <c r="G22" s="21"/>
      <c r="H22" s="21" t="s">
        <v>41</v>
      </c>
      <c r="I22" s="21">
        <v>210</v>
      </c>
      <c r="J22" s="4"/>
      <c r="K22" s="4" t="s">
        <v>42</v>
      </c>
      <c r="L22" s="4"/>
      <c r="M22" s="4"/>
      <c r="N22" s="4"/>
    </row>
    <row r="23" spans="1:14" ht="18.75" x14ac:dyDescent="0.3">
      <c r="A23" s="6" t="s">
        <v>44</v>
      </c>
      <c r="B23" s="4">
        <v>796</v>
      </c>
      <c r="C23" s="4" t="s">
        <v>41</v>
      </c>
      <c r="D23" s="21">
        <v>1</v>
      </c>
      <c r="E23" s="21"/>
      <c r="F23" s="21">
        <v>220</v>
      </c>
      <c r="G23" s="21"/>
      <c r="H23" s="21" t="s">
        <v>41</v>
      </c>
      <c r="I23" s="21">
        <v>220</v>
      </c>
      <c r="J23" s="4"/>
      <c r="K23" s="4" t="s">
        <v>42</v>
      </c>
      <c r="L23" s="4"/>
      <c r="M23" s="4"/>
      <c r="N23" s="4"/>
    </row>
    <row r="24" spans="1:14" ht="18.75" x14ac:dyDescent="0.3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</sheetData>
  <mergeCells count="2">
    <mergeCell ref="A19:K19"/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workbookViewId="0">
      <selection activeCell="H4" sqref="H4"/>
    </sheetView>
  </sheetViews>
  <sheetFormatPr defaultRowHeight="15" x14ac:dyDescent="0.25"/>
  <cols>
    <col min="1" max="1" width="38.5703125" customWidth="1"/>
    <col min="2" max="2" width="9.140625" hidden="1" customWidth="1"/>
    <col min="3" max="3" width="9.85546875" hidden="1" customWidth="1"/>
    <col min="4" max="4" width="10.85546875" customWidth="1"/>
    <col min="5" max="7" width="0.140625" hidden="1" customWidth="1"/>
    <col min="8" max="8" width="7.85546875" customWidth="1"/>
    <col min="9" max="9" width="9.5703125" customWidth="1"/>
    <col min="10" max="10" width="14.42578125" hidden="1" customWidth="1"/>
    <col min="11" max="11" width="29.42578125" customWidth="1"/>
    <col min="12" max="14" width="9.140625" hidden="1" customWidth="1"/>
  </cols>
  <sheetData>
    <row r="1" spans="1:14" x14ac:dyDescent="0.25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4" x14ac:dyDescent="0.25">
      <c r="A2" s="20" t="s">
        <v>198</v>
      </c>
      <c r="B2" s="20"/>
      <c r="C2" s="20"/>
      <c r="D2" s="20">
        <v>542.79999999999995</v>
      </c>
      <c r="E2" s="20"/>
      <c r="F2" s="20"/>
      <c r="G2" s="20"/>
      <c r="H2" s="20"/>
      <c r="I2" s="20"/>
      <c r="J2" s="20"/>
      <c r="K2" s="20"/>
    </row>
    <row r="3" spans="1:14" x14ac:dyDescent="0.25">
      <c r="A3" s="20" t="s">
        <v>199</v>
      </c>
      <c r="B3" s="20"/>
      <c r="C3" s="20"/>
      <c r="D3" s="20">
        <v>11.28</v>
      </c>
      <c r="E3" s="20"/>
      <c r="F3" s="20"/>
      <c r="G3" s="20"/>
      <c r="H3" s="20"/>
      <c r="I3" s="20"/>
      <c r="J3" s="20"/>
      <c r="K3" s="20"/>
    </row>
    <row r="4" spans="1:14" x14ac:dyDescent="0.25">
      <c r="A4" s="20" t="s">
        <v>200</v>
      </c>
      <c r="B4" s="20"/>
      <c r="C4" s="20"/>
      <c r="D4" s="24">
        <f>D2*D3*12/100*95</f>
        <v>69799.737599999979</v>
      </c>
      <c r="E4" s="20"/>
      <c r="F4" s="20"/>
      <c r="G4" s="20"/>
      <c r="H4" s="27" t="s">
        <v>229</v>
      </c>
      <c r="I4" s="20"/>
      <c r="J4" s="20"/>
      <c r="K4" s="20"/>
    </row>
    <row r="5" spans="1:14" ht="18.75" x14ac:dyDescent="0.3">
      <c r="A5" s="5" t="s">
        <v>29</v>
      </c>
      <c r="B5" s="4"/>
      <c r="C5" s="4"/>
      <c r="D5" s="4"/>
      <c r="E5" s="4"/>
      <c r="F5" s="4"/>
      <c r="G5" s="4"/>
      <c r="H5" s="4"/>
      <c r="I5" s="4"/>
      <c r="J5" s="4"/>
      <c r="K5" s="8" t="s">
        <v>202</v>
      </c>
      <c r="L5" s="4"/>
      <c r="M5" s="4"/>
      <c r="N5" s="4"/>
    </row>
    <row r="6" spans="1:14" ht="15" customHeight="1" x14ac:dyDescent="0.3">
      <c r="A6" s="10" t="s">
        <v>1</v>
      </c>
      <c r="B6" s="8"/>
      <c r="C6" s="8"/>
      <c r="D6" s="12">
        <v>11850</v>
      </c>
      <c r="E6" s="8"/>
      <c r="F6" s="8"/>
      <c r="G6" s="8"/>
      <c r="H6" s="8"/>
      <c r="I6" s="8"/>
      <c r="J6" s="8"/>
      <c r="K6" s="8" t="s">
        <v>213</v>
      </c>
      <c r="L6" s="4"/>
      <c r="M6" s="4"/>
      <c r="N6" s="4"/>
    </row>
    <row r="7" spans="1:14" ht="15" customHeight="1" x14ac:dyDescent="0.3">
      <c r="A7" s="10" t="s">
        <v>3</v>
      </c>
      <c r="B7" s="8"/>
      <c r="C7" s="8"/>
      <c r="D7" s="12">
        <v>476</v>
      </c>
      <c r="E7" s="8"/>
      <c r="F7" s="8"/>
      <c r="G7" s="8"/>
      <c r="H7" s="8"/>
      <c r="I7" s="8"/>
      <c r="J7" s="8"/>
      <c r="K7" s="8" t="s">
        <v>221</v>
      </c>
      <c r="L7" s="4"/>
      <c r="M7" s="4"/>
      <c r="N7" s="4"/>
    </row>
    <row r="8" spans="1:14" ht="14.25" customHeight="1" x14ac:dyDescent="0.3">
      <c r="A8" s="10" t="s">
        <v>0</v>
      </c>
      <c r="B8" s="8"/>
      <c r="C8" s="8"/>
      <c r="D8" s="12">
        <v>1942</v>
      </c>
      <c r="E8" s="8"/>
      <c r="F8" s="8"/>
      <c r="G8" s="8"/>
      <c r="H8" s="8"/>
      <c r="I8" s="8"/>
      <c r="J8" s="8"/>
      <c r="K8" s="8"/>
      <c r="L8" s="4"/>
      <c r="M8" s="4"/>
      <c r="N8" s="4"/>
    </row>
    <row r="9" spans="1:14" ht="14.25" customHeight="1" x14ac:dyDescent="0.3">
      <c r="A9" s="10" t="s">
        <v>8</v>
      </c>
      <c r="B9" s="8"/>
      <c r="C9" s="8"/>
      <c r="D9" s="12">
        <v>10059</v>
      </c>
      <c r="E9" s="8"/>
      <c r="F9" s="8"/>
      <c r="G9" s="8"/>
      <c r="H9" s="8"/>
      <c r="I9" s="8"/>
      <c r="J9" s="8"/>
      <c r="K9" s="8"/>
      <c r="L9" s="4"/>
      <c r="M9" s="4"/>
      <c r="N9" s="4"/>
    </row>
    <row r="10" spans="1:14" ht="13.5" customHeight="1" x14ac:dyDescent="0.3">
      <c r="A10" s="10" t="s">
        <v>16</v>
      </c>
      <c r="B10" s="8"/>
      <c r="C10" s="8"/>
      <c r="D10" s="12">
        <v>80</v>
      </c>
      <c r="E10" s="8"/>
      <c r="F10" s="8"/>
      <c r="G10" s="8"/>
      <c r="H10" s="8"/>
      <c r="I10" s="8"/>
      <c r="J10" s="8"/>
      <c r="K10" s="8"/>
      <c r="L10" s="4"/>
      <c r="M10" s="4"/>
      <c r="N10" s="4"/>
    </row>
    <row r="11" spans="1:14" ht="14.25" customHeight="1" x14ac:dyDescent="0.3">
      <c r="A11" s="10" t="s">
        <v>9</v>
      </c>
      <c r="B11" s="8"/>
      <c r="C11" s="8"/>
      <c r="D11" s="12">
        <v>8808</v>
      </c>
      <c r="E11" s="8"/>
      <c r="F11" s="8"/>
      <c r="G11" s="8"/>
      <c r="H11" s="8"/>
      <c r="I11" s="8"/>
      <c r="J11" s="8"/>
      <c r="K11" s="8"/>
      <c r="L11" s="4"/>
      <c r="M11" s="4"/>
      <c r="N11" s="4"/>
    </row>
    <row r="12" spans="1:14" ht="15.75" customHeight="1" x14ac:dyDescent="0.3">
      <c r="A12" s="10" t="s">
        <v>10</v>
      </c>
      <c r="B12" s="8"/>
      <c r="C12" s="8"/>
      <c r="D12" s="12">
        <v>20374</v>
      </c>
      <c r="E12" s="8"/>
      <c r="F12" s="8"/>
      <c r="G12" s="8"/>
      <c r="H12" s="8"/>
      <c r="I12" s="8"/>
      <c r="J12" s="8"/>
      <c r="K12" s="8"/>
      <c r="L12" s="4"/>
      <c r="M12" s="4"/>
      <c r="N12" s="4"/>
    </row>
    <row r="13" spans="1:14" ht="15" customHeight="1" x14ac:dyDescent="0.3">
      <c r="A13" s="10" t="s">
        <v>11</v>
      </c>
      <c r="B13" s="8"/>
      <c r="C13" s="8"/>
      <c r="D13" s="12">
        <v>3672</v>
      </c>
      <c r="E13" s="8"/>
      <c r="F13" s="8"/>
      <c r="G13" s="8"/>
      <c r="H13" s="8"/>
      <c r="I13" s="8"/>
      <c r="J13" s="8"/>
      <c r="K13" s="8"/>
      <c r="L13" s="4"/>
      <c r="M13" s="4"/>
      <c r="N13" s="4"/>
    </row>
    <row r="14" spans="1:14" ht="16.5" customHeight="1" x14ac:dyDescent="0.3">
      <c r="A14" s="10" t="s">
        <v>12</v>
      </c>
      <c r="B14" s="8"/>
      <c r="C14" s="8"/>
      <c r="D14" s="12">
        <v>14710</v>
      </c>
      <c r="E14" s="8"/>
      <c r="F14" s="8"/>
      <c r="G14" s="8"/>
      <c r="H14" s="8"/>
      <c r="I14" s="8"/>
      <c r="J14" s="8"/>
      <c r="K14" s="8"/>
      <c r="L14" s="4"/>
      <c r="M14" s="4"/>
      <c r="N14" s="4"/>
    </row>
    <row r="15" spans="1:14" ht="15" customHeight="1" x14ac:dyDescent="0.3">
      <c r="A15" s="10" t="s">
        <v>13</v>
      </c>
      <c r="B15" s="8"/>
      <c r="C15" s="8"/>
      <c r="D15" s="12">
        <v>715.92</v>
      </c>
      <c r="E15" s="8"/>
      <c r="F15" s="8"/>
      <c r="G15" s="8"/>
      <c r="H15" s="8"/>
      <c r="I15" s="8"/>
      <c r="J15" s="8"/>
      <c r="K15" s="8"/>
      <c r="L15" s="4"/>
      <c r="M15" s="4"/>
      <c r="N15" s="4"/>
    </row>
    <row r="16" spans="1:14" ht="15" customHeight="1" x14ac:dyDescent="0.3">
      <c r="A16" s="10" t="s">
        <v>14</v>
      </c>
      <c r="B16" s="8"/>
      <c r="C16" s="8"/>
      <c r="D16" s="12">
        <v>1041.3599999999999</v>
      </c>
      <c r="E16" s="8"/>
      <c r="F16" s="8"/>
      <c r="G16" s="8"/>
      <c r="H16" s="8"/>
      <c r="I16" s="8"/>
      <c r="J16" s="8"/>
      <c r="K16" s="8"/>
      <c r="L16" s="4"/>
      <c r="M16" s="4"/>
      <c r="N16" s="4"/>
    </row>
    <row r="17" spans="1:14" ht="15" customHeight="1" x14ac:dyDescent="0.3">
      <c r="A17" s="10" t="s">
        <v>15</v>
      </c>
      <c r="B17" s="8"/>
      <c r="C17" s="8"/>
      <c r="D17" s="12">
        <v>1159</v>
      </c>
      <c r="E17" s="8"/>
      <c r="F17" s="8"/>
      <c r="G17" s="8"/>
      <c r="H17" s="8"/>
      <c r="I17" s="8"/>
      <c r="J17" s="8"/>
      <c r="K17" s="8"/>
      <c r="L17" s="4"/>
      <c r="M17" s="4"/>
      <c r="N17" s="4"/>
    </row>
    <row r="18" spans="1:14" ht="15" customHeight="1" x14ac:dyDescent="0.3">
      <c r="A18" s="8" t="s">
        <v>227</v>
      </c>
      <c r="B18" s="8"/>
      <c r="C18" s="8"/>
      <c r="D18" s="12">
        <v>814</v>
      </c>
      <c r="E18" s="8"/>
      <c r="F18" s="8"/>
      <c r="G18" s="8"/>
      <c r="H18" s="8"/>
      <c r="I18" s="8"/>
      <c r="J18" s="8"/>
      <c r="K18" s="8"/>
      <c r="L18" s="4"/>
      <c r="M18" s="4"/>
      <c r="N18" s="4"/>
    </row>
    <row r="19" spans="1:14" ht="15" customHeight="1" x14ac:dyDescent="0.3">
      <c r="A19" s="8" t="s">
        <v>228</v>
      </c>
      <c r="B19" s="8"/>
      <c r="C19" s="8"/>
      <c r="D19" s="12">
        <v>1396</v>
      </c>
      <c r="E19" s="8"/>
      <c r="F19" s="8"/>
      <c r="G19" s="8"/>
      <c r="H19" s="8"/>
      <c r="I19" s="8"/>
      <c r="J19" s="8"/>
      <c r="K19" s="8"/>
      <c r="L19" s="4"/>
      <c r="M19" s="4"/>
      <c r="N19" s="4"/>
    </row>
    <row r="20" spans="1:14" ht="15.75" customHeight="1" x14ac:dyDescent="0.3">
      <c r="A20" s="11" t="s">
        <v>17</v>
      </c>
      <c r="B20" s="8"/>
      <c r="C20" s="8"/>
      <c r="D20" s="18">
        <f>SUM(D6:D19)</f>
        <v>77097.279999999999</v>
      </c>
      <c r="E20" s="8"/>
      <c r="F20" s="8"/>
      <c r="G20" s="8"/>
      <c r="H20" s="8"/>
      <c r="I20" s="8"/>
      <c r="J20" s="8"/>
      <c r="K20" s="8"/>
      <c r="L20" s="4"/>
      <c r="M20" s="4"/>
      <c r="N20" s="4"/>
    </row>
    <row r="21" spans="1:14" ht="16.5" customHeight="1" x14ac:dyDescent="0.3">
      <c r="A21" s="9" t="s">
        <v>225</v>
      </c>
      <c r="B21" s="8"/>
      <c r="C21" s="8"/>
      <c r="D21" s="16">
        <f>D4-D20</f>
        <v>-7297.5424000000203</v>
      </c>
      <c r="E21" s="8"/>
      <c r="F21" s="8"/>
      <c r="G21" s="8"/>
      <c r="H21" s="8"/>
      <c r="I21" s="8"/>
      <c r="J21" s="8"/>
      <c r="K21" s="8"/>
      <c r="L21" s="4"/>
      <c r="M21" s="4"/>
      <c r="N21" s="4"/>
    </row>
    <row r="22" spans="1:14" ht="18.75" x14ac:dyDescent="0.3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  <c r="L22" s="4"/>
      <c r="M22" s="4"/>
      <c r="N22" s="4"/>
    </row>
    <row r="23" spans="1:14" ht="18.75" x14ac:dyDescent="0.3">
      <c r="A23" s="8" t="s">
        <v>19</v>
      </c>
      <c r="B23" s="8" t="s">
        <v>20</v>
      </c>
      <c r="C23" s="8"/>
      <c r="D23" s="8" t="s">
        <v>21</v>
      </c>
      <c r="E23" s="8"/>
      <c r="F23" s="8" t="s">
        <v>22</v>
      </c>
      <c r="G23" s="8"/>
      <c r="H23" s="8"/>
      <c r="I23" s="8" t="s">
        <v>23</v>
      </c>
      <c r="J23" s="8"/>
      <c r="K23" s="8"/>
      <c r="L23" s="4"/>
      <c r="M23" s="4"/>
      <c r="N23" s="4"/>
    </row>
    <row r="24" spans="1:14" ht="18.75" x14ac:dyDescent="0.3">
      <c r="A24" s="10" t="s">
        <v>44</v>
      </c>
      <c r="B24" s="8">
        <v>796</v>
      </c>
      <c r="C24" s="8" t="s">
        <v>41</v>
      </c>
      <c r="D24" s="12">
        <v>1</v>
      </c>
      <c r="E24" s="12"/>
      <c r="F24" s="12">
        <v>265</v>
      </c>
      <c r="G24" s="12"/>
      <c r="H24" s="12" t="s">
        <v>41</v>
      </c>
      <c r="I24" s="12">
        <v>265</v>
      </c>
      <c r="J24" s="8"/>
      <c r="K24" s="8" t="s">
        <v>58</v>
      </c>
      <c r="L24" s="22"/>
      <c r="M24" s="4"/>
      <c r="N24" s="4"/>
    </row>
    <row r="25" spans="1:14" ht="32.25" x14ac:dyDescent="0.3">
      <c r="A25" s="10" t="s">
        <v>45</v>
      </c>
      <c r="B25" s="8">
        <v>796</v>
      </c>
      <c r="C25" s="8" t="s">
        <v>41</v>
      </c>
      <c r="D25" s="12">
        <v>1</v>
      </c>
      <c r="E25" s="12"/>
      <c r="F25" s="12">
        <v>65</v>
      </c>
      <c r="G25" s="12"/>
      <c r="H25" s="12" t="s">
        <v>41</v>
      </c>
      <c r="I25" s="12">
        <v>65</v>
      </c>
      <c r="J25" s="8"/>
      <c r="K25" s="8" t="s">
        <v>59</v>
      </c>
      <c r="L25" s="22"/>
      <c r="M25" s="4"/>
      <c r="N25" s="4"/>
    </row>
    <row r="26" spans="1:14" ht="18.75" x14ac:dyDescent="0.3">
      <c r="A26" s="10" t="s">
        <v>46</v>
      </c>
      <c r="B26" s="8">
        <v>796</v>
      </c>
      <c r="C26" s="8" t="s">
        <v>41</v>
      </c>
      <c r="D26" s="12">
        <v>2</v>
      </c>
      <c r="E26" s="12"/>
      <c r="F26" s="12">
        <v>310</v>
      </c>
      <c r="G26" s="12"/>
      <c r="H26" s="12" t="s">
        <v>41</v>
      </c>
      <c r="I26" s="12">
        <v>620</v>
      </c>
      <c r="J26" s="8"/>
      <c r="K26" s="8" t="s">
        <v>47</v>
      </c>
      <c r="L26" s="22"/>
      <c r="M26" s="4"/>
      <c r="N26" s="4"/>
    </row>
    <row r="27" spans="1:14" ht="18.75" x14ac:dyDescent="0.3">
      <c r="A27" s="8" t="s">
        <v>48</v>
      </c>
      <c r="B27" s="8">
        <v>6</v>
      </c>
      <c r="C27" s="8" t="s">
        <v>49</v>
      </c>
      <c r="D27" s="12">
        <v>1</v>
      </c>
      <c r="E27" s="12"/>
      <c r="F27" s="12">
        <v>210</v>
      </c>
      <c r="G27" s="12"/>
      <c r="H27" s="12" t="s">
        <v>49</v>
      </c>
      <c r="I27" s="12">
        <v>210</v>
      </c>
      <c r="J27" s="8"/>
      <c r="K27" s="8" t="s">
        <v>47</v>
      </c>
      <c r="L27" s="22"/>
      <c r="M27" s="4"/>
      <c r="N27" s="4"/>
    </row>
    <row r="28" spans="1:14" x14ac:dyDescent="0.25">
      <c r="A28" s="3" t="s">
        <v>50</v>
      </c>
      <c r="B28" s="3">
        <v>796</v>
      </c>
      <c r="C28" s="3" t="s">
        <v>41</v>
      </c>
      <c r="D28" s="17">
        <v>2</v>
      </c>
      <c r="E28" s="17"/>
      <c r="F28" s="17">
        <v>110</v>
      </c>
      <c r="G28" s="17"/>
      <c r="H28" s="17" t="s">
        <v>41</v>
      </c>
      <c r="I28" s="17">
        <v>220</v>
      </c>
      <c r="J28" s="3"/>
      <c r="K28" s="3" t="s">
        <v>47</v>
      </c>
    </row>
    <row r="29" spans="1:14" x14ac:dyDescent="0.25">
      <c r="A29" s="3" t="s">
        <v>51</v>
      </c>
      <c r="B29" s="3">
        <v>796</v>
      </c>
      <c r="C29" s="3" t="s">
        <v>41</v>
      </c>
      <c r="D29" s="17">
        <v>1</v>
      </c>
      <c r="E29" s="17"/>
      <c r="F29" s="17">
        <v>90</v>
      </c>
      <c r="G29" s="17"/>
      <c r="H29" s="17" t="s">
        <v>41</v>
      </c>
      <c r="I29" s="17">
        <v>90</v>
      </c>
      <c r="J29" s="3"/>
      <c r="K29" s="3" t="s">
        <v>47</v>
      </c>
    </row>
    <row r="30" spans="1:14" x14ac:dyDescent="0.25">
      <c r="A30" s="3" t="s">
        <v>52</v>
      </c>
      <c r="B30" s="3">
        <v>796</v>
      </c>
      <c r="C30" s="3" t="s">
        <v>41</v>
      </c>
      <c r="D30" s="17">
        <v>1</v>
      </c>
      <c r="E30" s="17"/>
      <c r="F30" s="17">
        <v>135</v>
      </c>
      <c r="G30" s="17"/>
      <c r="H30" s="17" t="s">
        <v>41</v>
      </c>
      <c r="I30" s="17">
        <v>135</v>
      </c>
      <c r="J30" s="3"/>
      <c r="K30" s="3" t="s">
        <v>47</v>
      </c>
    </row>
    <row r="31" spans="1:14" x14ac:dyDescent="0.25">
      <c r="A31" s="3" t="s">
        <v>53</v>
      </c>
      <c r="B31" s="3">
        <v>796</v>
      </c>
      <c r="C31" s="3" t="s">
        <v>41</v>
      </c>
      <c r="D31" s="17">
        <v>1</v>
      </c>
      <c r="E31" s="17"/>
      <c r="F31" s="17">
        <v>190</v>
      </c>
      <c r="G31" s="17"/>
      <c r="H31" s="17" t="s">
        <v>41</v>
      </c>
      <c r="I31" s="17">
        <v>190</v>
      </c>
      <c r="J31" s="3"/>
      <c r="K31" s="3" t="s">
        <v>47</v>
      </c>
    </row>
    <row r="32" spans="1:14" x14ac:dyDescent="0.25">
      <c r="A32" s="3" t="s">
        <v>54</v>
      </c>
      <c r="B32" s="3">
        <v>796</v>
      </c>
      <c r="C32" s="3" t="s">
        <v>41</v>
      </c>
      <c r="D32" s="17">
        <v>2</v>
      </c>
      <c r="E32" s="17"/>
      <c r="F32" s="17">
        <v>265</v>
      </c>
      <c r="G32" s="17"/>
      <c r="H32" s="17" t="s">
        <v>41</v>
      </c>
      <c r="I32" s="17">
        <v>530</v>
      </c>
      <c r="J32" s="3"/>
      <c r="K32" s="3" t="s">
        <v>47</v>
      </c>
    </row>
    <row r="33" spans="1:11" x14ac:dyDescent="0.25">
      <c r="A33" s="3" t="s">
        <v>55</v>
      </c>
      <c r="B33" s="3">
        <v>166</v>
      </c>
      <c r="C33" s="3" t="s">
        <v>56</v>
      </c>
      <c r="D33" s="17">
        <v>0.5</v>
      </c>
      <c r="E33" s="17"/>
      <c r="F33" s="17">
        <v>160</v>
      </c>
      <c r="G33" s="17"/>
      <c r="H33" s="17" t="s">
        <v>56</v>
      </c>
      <c r="I33" s="17">
        <v>80</v>
      </c>
      <c r="J33" s="3"/>
      <c r="K33" s="3" t="s">
        <v>57</v>
      </c>
    </row>
    <row r="87" spans="4:4" x14ac:dyDescent="0.25">
      <c r="D87" s="1"/>
    </row>
  </sheetData>
  <mergeCells count="2">
    <mergeCell ref="A22:K22"/>
    <mergeCell ref="A1:K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I4" sqref="I4"/>
    </sheetView>
  </sheetViews>
  <sheetFormatPr defaultRowHeight="15" x14ac:dyDescent="0.25"/>
  <cols>
    <col min="1" max="1" width="40" customWidth="1"/>
    <col min="2" max="2" width="0.140625" hidden="1" customWidth="1"/>
    <col min="3" max="3" width="9.140625" hidden="1" customWidth="1"/>
    <col min="4" max="4" width="11.140625" customWidth="1"/>
    <col min="5" max="5" width="9.140625" hidden="1" customWidth="1"/>
    <col min="6" max="6" width="8.85546875" hidden="1" customWidth="1"/>
    <col min="7" max="8" width="9.140625" hidden="1" customWidth="1"/>
    <col min="9" max="9" width="8.5703125" customWidth="1"/>
    <col min="10" max="10" width="9.140625" hidden="1" customWidth="1"/>
    <col min="11" max="11" width="42.140625" customWidth="1"/>
  </cols>
  <sheetData>
    <row r="1" spans="1:11" x14ac:dyDescent="0.25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20" t="s">
        <v>198</v>
      </c>
      <c r="B2" s="20"/>
      <c r="C2" s="20"/>
      <c r="D2" s="20">
        <v>1271.2</v>
      </c>
      <c r="E2" s="20"/>
      <c r="F2" s="20"/>
      <c r="G2" s="20"/>
      <c r="H2" s="20"/>
      <c r="I2" s="20"/>
      <c r="J2" s="20"/>
      <c r="K2" s="20"/>
    </row>
    <row r="3" spans="1:11" x14ac:dyDescent="0.25">
      <c r="A3" s="20" t="s">
        <v>199</v>
      </c>
      <c r="B3" s="20"/>
      <c r="C3" s="20"/>
      <c r="D3" s="20">
        <v>11.28</v>
      </c>
      <c r="E3" s="20"/>
      <c r="F3" s="20"/>
      <c r="G3" s="20"/>
      <c r="H3" s="20"/>
      <c r="I3" s="20"/>
      <c r="J3" s="20"/>
      <c r="K3" s="20"/>
    </row>
    <row r="4" spans="1:11" x14ac:dyDescent="0.25">
      <c r="A4" s="20" t="s">
        <v>200</v>
      </c>
      <c r="B4" s="20"/>
      <c r="C4" s="20"/>
      <c r="D4" s="24">
        <f>D2*D3*12/100*95</f>
        <v>163466.15040000001</v>
      </c>
      <c r="E4" s="20"/>
      <c r="F4" s="20"/>
      <c r="G4" s="20"/>
      <c r="H4" s="20"/>
      <c r="I4" s="27" t="s">
        <v>229</v>
      </c>
      <c r="J4" s="20"/>
      <c r="K4" s="20"/>
    </row>
    <row r="5" spans="1:11" ht="15.75" x14ac:dyDescent="0.25">
      <c r="A5" s="9" t="s">
        <v>30</v>
      </c>
      <c r="B5" s="8"/>
      <c r="C5" s="8"/>
      <c r="D5" s="8"/>
      <c r="E5" s="8"/>
      <c r="F5" s="8"/>
      <c r="G5" s="8"/>
      <c r="H5" s="8"/>
      <c r="I5" s="8"/>
      <c r="J5" s="8"/>
      <c r="K5" s="8" t="s">
        <v>202</v>
      </c>
    </row>
    <row r="6" spans="1:11" ht="15.75" x14ac:dyDescent="0.25">
      <c r="A6" s="8" t="s">
        <v>1</v>
      </c>
      <c r="B6" s="8"/>
      <c r="C6" s="8"/>
      <c r="D6" s="12">
        <v>1684.5</v>
      </c>
      <c r="E6" s="8"/>
      <c r="F6" s="8"/>
      <c r="G6" s="8"/>
      <c r="H6" s="8"/>
      <c r="I6" s="8"/>
      <c r="J6" s="8"/>
      <c r="K6" s="8" t="s">
        <v>214</v>
      </c>
    </row>
    <row r="7" spans="1:11" ht="15.75" x14ac:dyDescent="0.25">
      <c r="A7" s="8" t="s">
        <v>3</v>
      </c>
      <c r="B7" s="8"/>
      <c r="C7" s="8"/>
      <c r="D7" s="12">
        <v>953</v>
      </c>
      <c r="E7" s="8"/>
      <c r="F7" s="8"/>
      <c r="G7" s="8"/>
      <c r="H7" s="8"/>
      <c r="I7" s="8"/>
      <c r="J7" s="8"/>
      <c r="K7" s="8" t="s">
        <v>221</v>
      </c>
    </row>
    <row r="8" spans="1:11" ht="15.75" x14ac:dyDescent="0.25">
      <c r="A8" s="8" t="s">
        <v>0</v>
      </c>
      <c r="B8" s="8"/>
      <c r="C8" s="8"/>
      <c r="D8" s="12">
        <v>660</v>
      </c>
      <c r="E8" s="8"/>
      <c r="F8" s="8"/>
      <c r="G8" s="8"/>
      <c r="H8" s="8"/>
      <c r="I8" s="8"/>
      <c r="J8" s="8"/>
      <c r="K8" s="8" t="s">
        <v>206</v>
      </c>
    </row>
    <row r="9" spans="1:11" ht="15.75" x14ac:dyDescent="0.25">
      <c r="A9" s="8" t="s">
        <v>26</v>
      </c>
      <c r="B9" s="8"/>
      <c r="C9" s="8"/>
      <c r="D9" s="12">
        <v>1924</v>
      </c>
      <c r="E9" s="8"/>
      <c r="F9" s="8"/>
      <c r="G9" s="8"/>
      <c r="H9" s="8"/>
      <c r="I9" s="8"/>
      <c r="J9" s="8"/>
      <c r="K9" s="8" t="s">
        <v>203</v>
      </c>
    </row>
    <row r="10" spans="1:11" ht="15.75" x14ac:dyDescent="0.25">
      <c r="A10" s="8" t="s">
        <v>2</v>
      </c>
      <c r="B10" s="8"/>
      <c r="C10" s="8"/>
      <c r="D10" s="12">
        <v>810</v>
      </c>
      <c r="E10" s="8"/>
      <c r="F10" s="8"/>
      <c r="G10" s="8"/>
      <c r="H10" s="8"/>
      <c r="I10" s="8"/>
      <c r="J10" s="8"/>
      <c r="K10" s="8" t="s">
        <v>218</v>
      </c>
    </row>
    <row r="11" spans="1:11" ht="15.75" x14ac:dyDescent="0.25">
      <c r="A11" s="8" t="s">
        <v>8</v>
      </c>
      <c r="B11" s="8"/>
      <c r="C11" s="8"/>
      <c r="D11" s="12">
        <v>23522</v>
      </c>
      <c r="E11" s="8"/>
      <c r="F11" s="8"/>
      <c r="G11" s="8"/>
      <c r="H11" s="8"/>
      <c r="I11" s="8"/>
      <c r="J11" s="8"/>
      <c r="K11" s="8"/>
    </row>
    <row r="12" spans="1:11" ht="15.75" x14ac:dyDescent="0.25">
      <c r="A12" s="8" t="s">
        <v>16</v>
      </c>
      <c r="B12" s="8"/>
      <c r="C12" s="8"/>
      <c r="D12" s="12">
        <v>438.4</v>
      </c>
      <c r="E12" s="8"/>
      <c r="F12" s="8"/>
      <c r="G12" s="8"/>
      <c r="H12" s="8"/>
      <c r="I12" s="8"/>
      <c r="J12" s="8"/>
      <c r="K12" s="8"/>
    </row>
    <row r="13" spans="1:11" ht="15.75" x14ac:dyDescent="0.25">
      <c r="A13" s="8" t="s">
        <v>6</v>
      </c>
      <c r="B13" s="8"/>
      <c r="C13" s="8"/>
      <c r="D13" s="12">
        <v>1303</v>
      </c>
      <c r="E13" s="8"/>
      <c r="F13" s="8"/>
      <c r="G13" s="8"/>
      <c r="H13" s="8"/>
      <c r="I13" s="8"/>
      <c r="J13" s="8"/>
      <c r="K13" s="8"/>
    </row>
    <row r="14" spans="1:11" ht="15.75" x14ac:dyDescent="0.25">
      <c r="A14" s="8" t="s">
        <v>7</v>
      </c>
      <c r="B14" s="8"/>
      <c r="C14" s="8"/>
      <c r="D14" s="12">
        <v>38.99</v>
      </c>
      <c r="E14" s="8"/>
      <c r="F14" s="8"/>
      <c r="G14" s="8"/>
      <c r="H14" s="8"/>
      <c r="I14" s="8"/>
      <c r="J14" s="8"/>
      <c r="K14" s="8"/>
    </row>
    <row r="15" spans="1:11" ht="15.75" x14ac:dyDescent="0.25">
      <c r="A15" s="8" t="s">
        <v>9</v>
      </c>
      <c r="B15" s="8"/>
      <c r="C15" s="8"/>
      <c r="D15" s="12">
        <v>20616</v>
      </c>
      <c r="E15" s="8"/>
      <c r="F15" s="8"/>
      <c r="G15" s="8"/>
      <c r="H15" s="8"/>
      <c r="I15" s="8"/>
      <c r="J15" s="8"/>
      <c r="K15" s="8"/>
    </row>
    <row r="16" spans="1:11" ht="15.75" x14ac:dyDescent="0.25">
      <c r="A16" s="8" t="s">
        <v>10</v>
      </c>
      <c r="B16" s="8"/>
      <c r="C16" s="8"/>
      <c r="D16" s="12">
        <v>47887.5</v>
      </c>
      <c r="E16" s="8"/>
      <c r="F16" s="8"/>
      <c r="G16" s="8"/>
      <c r="H16" s="8"/>
      <c r="I16" s="8"/>
      <c r="J16" s="8"/>
      <c r="K16" s="8"/>
    </row>
    <row r="17" spans="1:11" ht="15.75" x14ac:dyDescent="0.25">
      <c r="A17" s="8" t="s">
        <v>11</v>
      </c>
      <c r="B17" s="8"/>
      <c r="C17" s="8"/>
      <c r="D17" s="12">
        <v>8592</v>
      </c>
      <c r="E17" s="8"/>
      <c r="F17" s="8"/>
      <c r="G17" s="8"/>
      <c r="H17" s="8"/>
      <c r="I17" s="8"/>
      <c r="J17" s="8"/>
      <c r="K17" s="8"/>
    </row>
    <row r="18" spans="1:11" ht="15.75" x14ac:dyDescent="0.25">
      <c r="A18" s="8" t="s">
        <v>12</v>
      </c>
      <c r="B18" s="8"/>
      <c r="C18" s="8"/>
      <c r="D18" s="12">
        <v>34406</v>
      </c>
      <c r="E18" s="8"/>
      <c r="F18" s="8"/>
      <c r="G18" s="8"/>
      <c r="H18" s="8"/>
      <c r="I18" s="8"/>
      <c r="J18" s="8"/>
      <c r="K18" s="8"/>
    </row>
    <row r="19" spans="1:11" ht="15.75" x14ac:dyDescent="0.25">
      <c r="A19" s="8" t="s">
        <v>13</v>
      </c>
      <c r="B19" s="8"/>
      <c r="C19" s="8"/>
      <c r="D19" s="12">
        <v>1675.92</v>
      </c>
      <c r="E19" s="8"/>
      <c r="F19" s="8"/>
      <c r="G19" s="8"/>
      <c r="H19" s="8"/>
      <c r="I19" s="8"/>
      <c r="J19" s="8"/>
      <c r="K19" s="8"/>
    </row>
    <row r="20" spans="1:11" ht="15.75" x14ac:dyDescent="0.25">
      <c r="A20" s="8" t="s">
        <v>14</v>
      </c>
      <c r="B20" s="8"/>
      <c r="C20" s="8"/>
      <c r="D20" s="12">
        <v>2436.48</v>
      </c>
      <c r="E20" s="8"/>
      <c r="F20" s="8"/>
      <c r="G20" s="8"/>
      <c r="H20" s="8"/>
      <c r="I20" s="8"/>
      <c r="J20" s="8"/>
      <c r="K20" s="8"/>
    </row>
    <row r="21" spans="1:11" ht="15.75" x14ac:dyDescent="0.25">
      <c r="A21" s="8" t="s">
        <v>15</v>
      </c>
      <c r="B21" s="8"/>
      <c r="C21" s="8"/>
      <c r="D21" s="12">
        <v>2717</v>
      </c>
      <c r="E21" s="8"/>
      <c r="F21" s="8"/>
      <c r="G21" s="8"/>
      <c r="H21" s="8"/>
      <c r="I21" s="8"/>
      <c r="J21" s="8"/>
      <c r="K21" s="8"/>
    </row>
    <row r="22" spans="1:11" ht="15.75" x14ac:dyDescent="0.25">
      <c r="A22" s="8" t="s">
        <v>31</v>
      </c>
      <c r="B22" s="8"/>
      <c r="C22" s="8"/>
      <c r="D22" s="12">
        <v>1190</v>
      </c>
      <c r="E22" s="8"/>
      <c r="F22" s="8"/>
      <c r="G22" s="8"/>
      <c r="H22" s="8"/>
      <c r="I22" s="8"/>
      <c r="J22" s="8"/>
      <c r="K22" s="8"/>
    </row>
    <row r="23" spans="1:11" ht="15.75" x14ac:dyDescent="0.25">
      <c r="A23" s="8" t="s">
        <v>227</v>
      </c>
      <c r="B23" s="8"/>
      <c r="C23" s="8"/>
      <c r="D23" s="12">
        <v>1907</v>
      </c>
      <c r="E23" s="8"/>
      <c r="F23" s="8"/>
      <c r="G23" s="8"/>
      <c r="H23" s="8"/>
      <c r="I23" s="8"/>
      <c r="J23" s="8"/>
      <c r="K23" s="8"/>
    </row>
    <row r="24" spans="1:11" ht="15.75" x14ac:dyDescent="0.25">
      <c r="A24" s="8" t="s">
        <v>228</v>
      </c>
      <c r="B24" s="8"/>
      <c r="C24" s="8"/>
      <c r="D24" s="12">
        <v>3269</v>
      </c>
      <c r="E24" s="8"/>
      <c r="F24" s="8"/>
      <c r="G24" s="8"/>
      <c r="H24" s="8"/>
      <c r="I24" s="8"/>
      <c r="J24" s="8"/>
      <c r="K24" s="8"/>
    </row>
    <row r="25" spans="1:11" ht="18.75" x14ac:dyDescent="0.3">
      <c r="A25" s="7" t="s">
        <v>17</v>
      </c>
      <c r="B25" s="8"/>
      <c r="C25" s="8"/>
      <c r="D25" s="13">
        <f>SUM(D6:D24)</f>
        <v>156030.79000000004</v>
      </c>
      <c r="E25" s="8"/>
      <c r="F25" s="8"/>
      <c r="G25" s="8"/>
      <c r="H25" s="8"/>
      <c r="I25" s="8"/>
      <c r="J25" s="8"/>
      <c r="K25" s="8"/>
    </row>
    <row r="26" spans="1:11" ht="18.75" x14ac:dyDescent="0.3">
      <c r="A26" s="9" t="s">
        <v>226</v>
      </c>
      <c r="B26" s="5"/>
      <c r="C26" s="5"/>
      <c r="D26" s="26">
        <f>D4-D25</f>
        <v>7435.3603999999759</v>
      </c>
      <c r="E26" s="4"/>
      <c r="F26" s="4"/>
      <c r="G26" s="4"/>
      <c r="H26" s="4"/>
      <c r="I26" s="4"/>
      <c r="J26" s="4"/>
      <c r="K26" s="4"/>
    </row>
    <row r="27" spans="1:11" ht="18.75" x14ac:dyDescent="0.3">
      <c r="A27" s="28" t="s">
        <v>18</v>
      </c>
      <c r="B27" s="29"/>
      <c r="C27" s="29"/>
      <c r="D27" s="29"/>
      <c r="E27" s="29"/>
      <c r="F27" s="29"/>
      <c r="G27" s="29"/>
      <c r="H27" s="29"/>
      <c r="I27" s="29"/>
      <c r="J27" s="29"/>
      <c r="K27" s="30"/>
    </row>
    <row r="28" spans="1:11" ht="15.75" x14ac:dyDescent="0.25">
      <c r="A28" s="8" t="s">
        <v>19</v>
      </c>
      <c r="B28" s="8" t="s">
        <v>20</v>
      </c>
      <c r="C28" s="8"/>
      <c r="D28" s="8" t="s">
        <v>21</v>
      </c>
      <c r="E28" s="8"/>
      <c r="F28" s="8" t="s">
        <v>22</v>
      </c>
      <c r="G28" s="8"/>
      <c r="H28" s="8"/>
      <c r="I28" s="8" t="s">
        <v>23</v>
      </c>
      <c r="J28" s="8"/>
      <c r="K28" s="8" t="s">
        <v>24</v>
      </c>
    </row>
    <row r="29" spans="1:11" ht="15.75" x14ac:dyDescent="0.25">
      <c r="A29" s="8" t="s">
        <v>45</v>
      </c>
      <c r="B29" s="8">
        <v>796</v>
      </c>
      <c r="C29" s="8" t="s">
        <v>41</v>
      </c>
      <c r="D29" s="12">
        <v>2</v>
      </c>
      <c r="E29" s="12"/>
      <c r="F29" s="12">
        <v>65</v>
      </c>
      <c r="G29" s="12"/>
      <c r="H29" s="12"/>
      <c r="I29" s="12">
        <v>130</v>
      </c>
      <c r="J29" s="8"/>
      <c r="K29" s="8" t="s">
        <v>59</v>
      </c>
    </row>
    <row r="30" spans="1:11" ht="15.75" x14ac:dyDescent="0.25">
      <c r="A30" s="8" t="s">
        <v>60</v>
      </c>
      <c r="B30" s="8">
        <v>796</v>
      </c>
      <c r="C30" s="8" t="s">
        <v>41</v>
      </c>
      <c r="D30" s="12">
        <v>1</v>
      </c>
      <c r="E30" s="12"/>
      <c r="F30" s="12">
        <v>90</v>
      </c>
      <c r="G30" s="12"/>
      <c r="H30" s="12"/>
      <c r="I30" s="12">
        <v>90</v>
      </c>
      <c r="J30" s="8"/>
      <c r="K30" s="8" t="s">
        <v>58</v>
      </c>
    </row>
    <row r="31" spans="1:11" ht="15.75" x14ac:dyDescent="0.25">
      <c r="A31" s="8" t="s">
        <v>61</v>
      </c>
      <c r="B31" s="8">
        <v>6</v>
      </c>
      <c r="C31" s="8" t="s">
        <v>49</v>
      </c>
      <c r="D31" s="12">
        <v>2</v>
      </c>
      <c r="E31" s="12"/>
      <c r="F31" s="12">
        <v>18</v>
      </c>
      <c r="G31" s="12"/>
      <c r="H31" s="12"/>
      <c r="I31" s="12">
        <v>36</v>
      </c>
      <c r="J31" s="8"/>
      <c r="K31" s="8" t="s">
        <v>62</v>
      </c>
    </row>
    <row r="32" spans="1:11" ht="15.75" x14ac:dyDescent="0.25">
      <c r="A32" s="8" t="s">
        <v>63</v>
      </c>
      <c r="B32" s="8">
        <v>6</v>
      </c>
      <c r="C32" s="8" t="s">
        <v>49</v>
      </c>
      <c r="D32" s="12">
        <v>2</v>
      </c>
      <c r="E32" s="12"/>
      <c r="F32" s="12">
        <v>54</v>
      </c>
      <c r="G32" s="12"/>
      <c r="H32" s="12"/>
      <c r="I32" s="12">
        <v>108</v>
      </c>
      <c r="J32" s="8"/>
      <c r="K32" s="8" t="s">
        <v>62</v>
      </c>
    </row>
    <row r="33" spans="1:11" ht="15.75" x14ac:dyDescent="0.25">
      <c r="A33" s="8" t="s">
        <v>64</v>
      </c>
      <c r="B33" s="8">
        <v>796</v>
      </c>
      <c r="C33" s="8" t="s">
        <v>41</v>
      </c>
      <c r="D33" s="12">
        <v>15</v>
      </c>
      <c r="E33" s="12"/>
      <c r="F33" s="12">
        <v>1.6</v>
      </c>
      <c r="G33" s="12"/>
      <c r="H33" s="12"/>
      <c r="I33" s="12">
        <v>24</v>
      </c>
      <c r="J33" s="8"/>
      <c r="K33" s="8" t="s">
        <v>62</v>
      </c>
    </row>
    <row r="34" spans="1:11" ht="15.75" x14ac:dyDescent="0.25">
      <c r="A34" s="8" t="s">
        <v>65</v>
      </c>
      <c r="B34" s="8">
        <v>166</v>
      </c>
      <c r="C34" s="8" t="s">
        <v>56</v>
      </c>
      <c r="D34" s="12">
        <v>1</v>
      </c>
      <c r="E34" s="12"/>
      <c r="F34" s="12">
        <v>48</v>
      </c>
      <c r="G34" s="12"/>
      <c r="H34" s="12"/>
      <c r="I34" s="12">
        <v>48</v>
      </c>
      <c r="J34" s="8"/>
      <c r="K34" s="8" t="s">
        <v>66</v>
      </c>
    </row>
    <row r="35" spans="1:11" ht="15.75" x14ac:dyDescent="0.25">
      <c r="A35" s="8" t="s">
        <v>67</v>
      </c>
      <c r="B35" s="8">
        <v>166</v>
      </c>
      <c r="C35" s="8" t="s">
        <v>56</v>
      </c>
      <c r="D35" s="12">
        <v>25</v>
      </c>
      <c r="E35" s="12"/>
      <c r="F35" s="12">
        <v>6.34</v>
      </c>
      <c r="G35" s="12"/>
      <c r="H35" s="12"/>
      <c r="I35" s="12">
        <v>158.5</v>
      </c>
      <c r="J35" s="8"/>
      <c r="K35" s="8" t="s">
        <v>66</v>
      </c>
    </row>
    <row r="36" spans="1:11" ht="15.75" x14ac:dyDescent="0.25">
      <c r="A36" s="8" t="s">
        <v>68</v>
      </c>
      <c r="B36" s="8">
        <v>166</v>
      </c>
      <c r="C36" s="8" t="s">
        <v>56</v>
      </c>
      <c r="D36" s="12">
        <v>2</v>
      </c>
      <c r="E36" s="12"/>
      <c r="F36" s="12">
        <v>139.19999999999999</v>
      </c>
      <c r="G36" s="12"/>
      <c r="H36" s="12"/>
      <c r="I36" s="12">
        <v>278.39999999999998</v>
      </c>
      <c r="J36" s="8"/>
      <c r="K36" s="8" t="s">
        <v>69</v>
      </c>
    </row>
    <row r="37" spans="1:11" ht="15.75" x14ac:dyDescent="0.25">
      <c r="A37" s="8" t="s">
        <v>70</v>
      </c>
      <c r="B37" s="8">
        <v>796</v>
      </c>
      <c r="C37" s="8" t="s">
        <v>41</v>
      </c>
      <c r="D37" s="12">
        <v>3</v>
      </c>
      <c r="E37" s="12"/>
      <c r="F37" s="12">
        <v>13</v>
      </c>
      <c r="G37" s="12"/>
      <c r="H37" s="12"/>
      <c r="I37" s="12">
        <v>39</v>
      </c>
      <c r="J37" s="8"/>
      <c r="K37" s="8" t="s">
        <v>7</v>
      </c>
    </row>
    <row r="38" spans="1:11" ht="15.75" x14ac:dyDescent="0.25">
      <c r="A38" s="8" t="s">
        <v>55</v>
      </c>
      <c r="B38" s="8">
        <v>166</v>
      </c>
      <c r="C38" s="8" t="s">
        <v>56</v>
      </c>
      <c r="D38" s="12">
        <v>1</v>
      </c>
      <c r="E38" s="12"/>
      <c r="F38" s="12">
        <v>160</v>
      </c>
      <c r="G38" s="12"/>
      <c r="H38" s="12"/>
      <c r="I38" s="12">
        <v>160</v>
      </c>
      <c r="J38" s="8"/>
      <c r="K38" s="8" t="s">
        <v>57</v>
      </c>
    </row>
    <row r="39" spans="1:11" ht="15.75" x14ac:dyDescent="0.25">
      <c r="A39" s="8" t="s">
        <v>71</v>
      </c>
      <c r="B39" s="8"/>
      <c r="C39" s="8" t="s">
        <v>72</v>
      </c>
      <c r="D39" s="12">
        <v>5</v>
      </c>
      <c r="E39" s="12"/>
      <c r="F39" s="12">
        <v>40.700000000000003</v>
      </c>
      <c r="G39" s="12"/>
      <c r="H39" s="12"/>
      <c r="I39" s="12">
        <v>203.5</v>
      </c>
      <c r="J39" s="8"/>
      <c r="K39" s="8" t="s">
        <v>73</v>
      </c>
    </row>
    <row r="40" spans="1:11" ht="15.75" x14ac:dyDescent="0.25">
      <c r="A40" s="8" t="s">
        <v>74</v>
      </c>
      <c r="B40" s="8">
        <v>796</v>
      </c>
      <c r="C40" s="8" t="s">
        <v>41</v>
      </c>
      <c r="D40" s="12">
        <v>2</v>
      </c>
      <c r="E40" s="12"/>
      <c r="F40" s="12">
        <v>55</v>
      </c>
      <c r="G40" s="12"/>
      <c r="H40" s="12"/>
      <c r="I40" s="12">
        <v>110</v>
      </c>
      <c r="J40" s="8"/>
      <c r="K40" s="8" t="s">
        <v>75</v>
      </c>
    </row>
    <row r="41" spans="1:11" ht="15.75" x14ac:dyDescent="0.25">
      <c r="A41" s="8" t="s">
        <v>76</v>
      </c>
      <c r="B41" s="8">
        <v>796</v>
      </c>
      <c r="C41" s="8" t="s">
        <v>41</v>
      </c>
      <c r="D41" s="12">
        <v>2</v>
      </c>
      <c r="E41" s="12"/>
      <c r="F41" s="12">
        <v>145</v>
      </c>
      <c r="G41" s="12"/>
      <c r="H41" s="12"/>
      <c r="I41" s="12">
        <v>290</v>
      </c>
      <c r="J41" s="8"/>
      <c r="K41" s="8" t="s">
        <v>75</v>
      </c>
    </row>
    <row r="42" spans="1:11" ht="15.75" x14ac:dyDescent="0.25">
      <c r="A42" s="8" t="s">
        <v>77</v>
      </c>
      <c r="B42" s="8">
        <v>796</v>
      </c>
      <c r="C42" s="8" t="s">
        <v>41</v>
      </c>
      <c r="D42" s="12">
        <v>2</v>
      </c>
      <c r="E42" s="12"/>
      <c r="F42" s="12">
        <v>10</v>
      </c>
      <c r="G42" s="12"/>
      <c r="H42" s="12"/>
      <c r="I42" s="12">
        <v>20</v>
      </c>
      <c r="J42" s="8"/>
      <c r="K42" s="8" t="s">
        <v>75</v>
      </c>
    </row>
    <row r="43" spans="1:11" ht="15.75" x14ac:dyDescent="0.25">
      <c r="A43" s="8" t="s">
        <v>78</v>
      </c>
      <c r="B43" s="8">
        <v>6</v>
      </c>
      <c r="C43" s="8" t="s">
        <v>49</v>
      </c>
      <c r="D43" s="12">
        <v>2</v>
      </c>
      <c r="E43" s="12"/>
      <c r="F43" s="12">
        <v>90</v>
      </c>
      <c r="G43" s="12"/>
      <c r="H43" s="12"/>
      <c r="I43" s="12">
        <v>180</v>
      </c>
      <c r="J43" s="8"/>
      <c r="K43" s="8" t="s">
        <v>75</v>
      </c>
    </row>
    <row r="44" spans="1:11" ht="15.75" x14ac:dyDescent="0.25">
      <c r="A44" s="8" t="s">
        <v>70</v>
      </c>
      <c r="B44" s="8">
        <v>796</v>
      </c>
      <c r="C44" s="8" t="s">
        <v>41</v>
      </c>
      <c r="D44" s="12">
        <v>4</v>
      </c>
      <c r="E44" s="12"/>
      <c r="F44" s="12">
        <v>18</v>
      </c>
      <c r="G44" s="12"/>
      <c r="H44" s="12"/>
      <c r="I44" s="12">
        <v>72</v>
      </c>
      <c r="J44" s="8"/>
      <c r="K44" s="8" t="s">
        <v>6</v>
      </c>
    </row>
    <row r="45" spans="1:11" ht="15.75" x14ac:dyDescent="0.25">
      <c r="A45" s="8" t="s">
        <v>79</v>
      </c>
      <c r="B45" s="8">
        <v>796</v>
      </c>
      <c r="C45" s="8" t="s">
        <v>41</v>
      </c>
      <c r="D45" s="12">
        <v>1</v>
      </c>
      <c r="E45" s="12"/>
      <c r="F45" s="12" t="s">
        <v>80</v>
      </c>
      <c r="G45" s="12"/>
      <c r="H45" s="12"/>
      <c r="I45" s="12" t="s">
        <v>80</v>
      </c>
      <c r="J45" s="8"/>
      <c r="K45" s="8" t="s">
        <v>81</v>
      </c>
    </row>
    <row r="46" spans="1:11" ht="15.75" x14ac:dyDescent="0.25">
      <c r="A46" s="8" t="s">
        <v>82</v>
      </c>
      <c r="B46" s="8">
        <v>796</v>
      </c>
      <c r="C46" s="8" t="s">
        <v>41</v>
      </c>
      <c r="D46" s="12">
        <v>1</v>
      </c>
      <c r="E46" s="12"/>
      <c r="F46" s="12">
        <v>52</v>
      </c>
      <c r="G46" s="12"/>
      <c r="H46" s="12"/>
      <c r="I46" s="12">
        <v>52</v>
      </c>
      <c r="J46" s="8"/>
      <c r="K46" s="8" t="s">
        <v>83</v>
      </c>
    </row>
    <row r="47" spans="1:11" ht="15.75" x14ac:dyDescent="0.25">
      <c r="A47" s="8" t="s">
        <v>84</v>
      </c>
      <c r="B47" s="8">
        <v>6</v>
      </c>
      <c r="C47" s="8" t="s">
        <v>49</v>
      </c>
      <c r="D47" s="12">
        <v>6</v>
      </c>
      <c r="E47" s="12"/>
      <c r="F47" s="12">
        <v>23</v>
      </c>
      <c r="G47" s="12"/>
      <c r="H47" s="12"/>
      <c r="I47" s="12">
        <v>138</v>
      </c>
      <c r="J47" s="8"/>
      <c r="K47" s="8" t="s">
        <v>83</v>
      </c>
    </row>
    <row r="48" spans="1:11" x14ac:dyDescent="0.25">
      <c r="A48" s="2" t="s">
        <v>85</v>
      </c>
      <c r="B48" s="2">
        <v>796</v>
      </c>
      <c r="C48" s="2" t="s">
        <v>41</v>
      </c>
      <c r="D48" s="14">
        <v>2</v>
      </c>
      <c r="E48" s="14"/>
      <c r="F48" s="14">
        <v>20</v>
      </c>
      <c r="G48" s="14"/>
      <c r="H48" s="14"/>
      <c r="I48" s="14">
        <v>40</v>
      </c>
      <c r="J48" s="2"/>
      <c r="K48" s="2" t="s">
        <v>86</v>
      </c>
    </row>
    <row r="49" spans="1:11" x14ac:dyDescent="0.25">
      <c r="A49" s="2"/>
      <c r="B49" s="2"/>
      <c r="C49" s="2"/>
      <c r="D49" s="14"/>
      <c r="E49" s="14"/>
      <c r="F49" s="14"/>
      <c r="G49" s="14"/>
      <c r="H49" s="14"/>
      <c r="I49" s="14"/>
      <c r="J49" s="2"/>
      <c r="K49" s="2"/>
    </row>
  </sheetData>
  <mergeCells count="2">
    <mergeCell ref="A27:K27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I4" sqref="I4"/>
    </sheetView>
  </sheetViews>
  <sheetFormatPr defaultRowHeight="15" x14ac:dyDescent="0.25"/>
  <cols>
    <col min="1" max="1" width="37.7109375" customWidth="1"/>
    <col min="2" max="3" width="9.140625" hidden="1" customWidth="1"/>
    <col min="4" max="4" width="13.140625" customWidth="1"/>
    <col min="5" max="8" width="9.140625" hidden="1" customWidth="1"/>
    <col min="10" max="10" width="9.140625" hidden="1" customWidth="1"/>
    <col min="11" max="11" width="36.5703125" customWidth="1"/>
  </cols>
  <sheetData>
    <row r="1" spans="1:11" ht="21.75" customHeight="1" x14ac:dyDescent="0.25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1.75" customHeight="1" x14ac:dyDescent="0.25">
      <c r="A2" s="20" t="s">
        <v>198</v>
      </c>
      <c r="B2" s="20"/>
      <c r="C2" s="20"/>
      <c r="D2" s="20">
        <v>1274.8</v>
      </c>
      <c r="E2" s="20"/>
      <c r="F2" s="20"/>
      <c r="G2" s="20"/>
      <c r="H2" s="20"/>
      <c r="I2" s="20"/>
      <c r="J2" s="20"/>
      <c r="K2" s="20"/>
    </row>
    <row r="3" spans="1:11" ht="21.75" customHeight="1" x14ac:dyDescent="0.25">
      <c r="A3" s="20" t="s">
        <v>199</v>
      </c>
      <c r="B3" s="20"/>
      <c r="C3" s="20"/>
      <c r="D3" s="20">
        <v>11.28</v>
      </c>
      <c r="E3" s="20"/>
      <c r="F3" s="20"/>
      <c r="G3" s="20"/>
      <c r="H3" s="20"/>
      <c r="I3" s="20"/>
      <c r="J3" s="20"/>
      <c r="K3" s="20"/>
    </row>
    <row r="4" spans="1:11" ht="21.75" customHeight="1" x14ac:dyDescent="0.25">
      <c r="A4" s="20" t="s">
        <v>200</v>
      </c>
      <c r="B4" s="20"/>
      <c r="C4" s="20"/>
      <c r="D4" s="24">
        <f>D2*D3*12/100*95</f>
        <v>163929.0816</v>
      </c>
      <c r="E4" s="20"/>
      <c r="F4" s="20"/>
      <c r="G4" s="20"/>
      <c r="H4" s="20"/>
      <c r="I4" s="27" t="s">
        <v>229</v>
      </c>
      <c r="J4" s="20"/>
      <c r="K4" s="20"/>
    </row>
    <row r="5" spans="1:11" ht="15.75" x14ac:dyDescent="0.25">
      <c r="A5" s="9" t="s">
        <v>32</v>
      </c>
      <c r="B5" s="8"/>
      <c r="C5" s="8"/>
      <c r="D5" s="8"/>
      <c r="E5" s="8"/>
      <c r="F5" s="8"/>
      <c r="G5" s="8"/>
      <c r="H5" s="8"/>
      <c r="I5" s="8"/>
      <c r="J5" s="8"/>
      <c r="K5" s="8" t="s">
        <v>202</v>
      </c>
    </row>
    <row r="6" spans="1:11" ht="15.75" x14ac:dyDescent="0.25">
      <c r="A6" s="8" t="s">
        <v>1</v>
      </c>
      <c r="B6" s="8"/>
      <c r="C6" s="8"/>
      <c r="D6" s="12">
        <v>7805.08</v>
      </c>
      <c r="E6" s="12"/>
      <c r="F6" s="12"/>
      <c r="G6" s="12"/>
      <c r="H6" s="12"/>
      <c r="I6" s="12"/>
      <c r="J6" s="8"/>
      <c r="K6" s="8" t="s">
        <v>215</v>
      </c>
    </row>
    <row r="7" spans="1:11" ht="15.75" x14ac:dyDescent="0.25">
      <c r="A7" s="8" t="s">
        <v>5</v>
      </c>
      <c r="B7" s="8"/>
      <c r="C7" s="8"/>
      <c r="D7" s="12">
        <v>942.5</v>
      </c>
      <c r="E7" s="12"/>
      <c r="F7" s="12"/>
      <c r="G7" s="12"/>
      <c r="H7" s="12"/>
      <c r="I7" s="12"/>
      <c r="J7" s="8"/>
      <c r="K7" s="8" t="s">
        <v>223</v>
      </c>
    </row>
    <row r="8" spans="1:11" ht="15.75" x14ac:dyDescent="0.25">
      <c r="A8" s="8" t="s">
        <v>25</v>
      </c>
      <c r="B8" s="8"/>
      <c r="C8" s="8"/>
      <c r="D8" s="12">
        <v>7441</v>
      </c>
      <c r="E8" s="12"/>
      <c r="F8" s="12"/>
      <c r="G8" s="12"/>
      <c r="H8" s="12"/>
      <c r="I8" s="12"/>
      <c r="J8" s="8"/>
      <c r="K8" s="8" t="s">
        <v>203</v>
      </c>
    </row>
    <row r="9" spans="1:11" ht="15.75" x14ac:dyDescent="0.25">
      <c r="A9" s="8" t="s">
        <v>0</v>
      </c>
      <c r="B9" s="8"/>
      <c r="C9" s="8"/>
      <c r="D9" s="12">
        <v>2814</v>
      </c>
      <c r="E9" s="12"/>
      <c r="F9" s="12"/>
      <c r="G9" s="12"/>
      <c r="H9" s="12"/>
      <c r="I9" s="12"/>
      <c r="J9" s="8"/>
      <c r="K9" s="8" t="s">
        <v>207</v>
      </c>
    </row>
    <row r="10" spans="1:11" ht="15.75" x14ac:dyDescent="0.25">
      <c r="A10" s="8" t="s">
        <v>26</v>
      </c>
      <c r="B10" s="8"/>
      <c r="C10" s="8"/>
      <c r="D10" s="12">
        <v>19598</v>
      </c>
      <c r="E10" s="12"/>
      <c r="F10" s="12"/>
      <c r="G10" s="12"/>
      <c r="H10" s="12"/>
      <c r="I10" s="12"/>
      <c r="J10" s="8"/>
      <c r="K10" s="8" t="s">
        <v>212</v>
      </c>
    </row>
    <row r="11" spans="1:11" ht="15.75" x14ac:dyDescent="0.25">
      <c r="A11" s="8" t="s">
        <v>8</v>
      </c>
      <c r="B11" s="8"/>
      <c r="C11" s="8"/>
      <c r="D11" s="12">
        <v>23617</v>
      </c>
      <c r="E11" s="12"/>
      <c r="F11" s="12"/>
      <c r="G11" s="12"/>
      <c r="H11" s="12"/>
      <c r="I11" s="12"/>
      <c r="J11" s="8"/>
      <c r="K11" s="8"/>
    </row>
    <row r="12" spans="1:11" ht="15.75" x14ac:dyDescent="0.25">
      <c r="A12" s="8" t="s">
        <v>16</v>
      </c>
      <c r="B12" s="8"/>
      <c r="C12" s="8"/>
      <c r="D12" s="12">
        <v>389.6</v>
      </c>
      <c r="E12" s="12"/>
      <c r="F12" s="12"/>
      <c r="G12" s="12"/>
      <c r="H12" s="12"/>
      <c r="I12" s="12"/>
      <c r="J12" s="8"/>
      <c r="K12" s="8"/>
    </row>
    <row r="13" spans="1:11" ht="15.75" x14ac:dyDescent="0.25">
      <c r="A13" s="8" t="s">
        <v>6</v>
      </c>
      <c r="B13" s="8"/>
      <c r="C13" s="8"/>
      <c r="D13" s="12">
        <v>2353.98</v>
      </c>
      <c r="E13" s="12"/>
      <c r="F13" s="12"/>
      <c r="G13" s="12"/>
      <c r="H13" s="12"/>
      <c r="I13" s="12"/>
      <c r="J13" s="8"/>
      <c r="K13" s="8"/>
    </row>
    <row r="14" spans="1:11" ht="15.75" x14ac:dyDescent="0.25">
      <c r="A14" s="8" t="s">
        <v>9</v>
      </c>
      <c r="B14" s="8"/>
      <c r="C14" s="8"/>
      <c r="D14" s="12">
        <v>20700</v>
      </c>
      <c r="E14" s="12"/>
      <c r="F14" s="12"/>
      <c r="G14" s="12"/>
      <c r="H14" s="12"/>
      <c r="I14" s="12"/>
      <c r="J14" s="8"/>
      <c r="K14" s="8"/>
    </row>
    <row r="15" spans="1:11" ht="15.75" x14ac:dyDescent="0.25">
      <c r="A15" s="8" t="s">
        <v>10</v>
      </c>
      <c r="B15" s="8"/>
      <c r="C15" s="8"/>
      <c r="D15" s="12">
        <v>48328</v>
      </c>
      <c r="E15" s="12"/>
      <c r="F15" s="12"/>
      <c r="G15" s="12"/>
      <c r="H15" s="12"/>
      <c r="I15" s="12"/>
      <c r="J15" s="8"/>
      <c r="K15" s="8"/>
    </row>
    <row r="16" spans="1:11" ht="15.75" x14ac:dyDescent="0.25">
      <c r="A16" s="8" t="s">
        <v>11</v>
      </c>
      <c r="B16" s="8"/>
      <c r="C16" s="8"/>
      <c r="D16" s="12">
        <v>8628</v>
      </c>
      <c r="E16" s="12"/>
      <c r="F16" s="12"/>
      <c r="G16" s="12"/>
      <c r="H16" s="12"/>
      <c r="I16" s="12"/>
      <c r="J16" s="8"/>
      <c r="K16" s="8"/>
    </row>
    <row r="17" spans="1:11" ht="15.75" x14ac:dyDescent="0.25">
      <c r="A17" s="8" t="s">
        <v>12</v>
      </c>
      <c r="B17" s="8"/>
      <c r="C17" s="8"/>
      <c r="D17" s="12">
        <v>34560</v>
      </c>
      <c r="E17" s="12"/>
      <c r="F17" s="12"/>
      <c r="G17" s="12"/>
      <c r="H17" s="12"/>
      <c r="I17" s="12"/>
      <c r="J17" s="8"/>
      <c r="K17" s="8"/>
    </row>
    <row r="18" spans="1:11" ht="15.75" x14ac:dyDescent="0.25">
      <c r="A18" s="8" t="s">
        <v>13</v>
      </c>
      <c r="B18" s="8"/>
      <c r="C18" s="8"/>
      <c r="D18" s="12">
        <v>4433.2700000000004</v>
      </c>
      <c r="E18" s="12"/>
      <c r="F18" s="12"/>
      <c r="G18" s="12"/>
      <c r="H18" s="12"/>
      <c r="I18" s="12"/>
      <c r="J18" s="8"/>
      <c r="K18" s="8"/>
    </row>
    <row r="19" spans="1:11" ht="15.75" x14ac:dyDescent="0.25">
      <c r="A19" s="8" t="s">
        <v>14</v>
      </c>
      <c r="B19" s="8"/>
      <c r="C19" s="8"/>
      <c r="D19" s="12">
        <v>2447.2800000000002</v>
      </c>
      <c r="E19" s="12"/>
      <c r="F19" s="12"/>
      <c r="G19" s="12"/>
      <c r="H19" s="12"/>
      <c r="I19" s="12"/>
      <c r="J19" s="8"/>
      <c r="K19" s="8"/>
    </row>
    <row r="20" spans="1:11" ht="15.75" x14ac:dyDescent="0.25">
      <c r="A20" s="8" t="s">
        <v>15</v>
      </c>
      <c r="B20" s="8"/>
      <c r="C20" s="8"/>
      <c r="D20" s="12">
        <v>2736</v>
      </c>
      <c r="E20" s="12"/>
      <c r="F20" s="12"/>
      <c r="G20" s="12"/>
      <c r="H20" s="12"/>
      <c r="I20" s="12"/>
      <c r="J20" s="8"/>
      <c r="K20" s="8"/>
    </row>
    <row r="21" spans="1:11" ht="15.75" x14ac:dyDescent="0.25">
      <c r="A21" s="8" t="s">
        <v>227</v>
      </c>
      <c r="B21" s="8"/>
      <c r="C21" s="8"/>
      <c r="D21" s="12">
        <v>1912</v>
      </c>
      <c r="E21" s="12"/>
      <c r="F21" s="12"/>
      <c r="G21" s="12"/>
      <c r="H21" s="12"/>
      <c r="I21" s="12"/>
      <c r="J21" s="8"/>
      <c r="K21" s="8"/>
    </row>
    <row r="22" spans="1:11" ht="15.75" x14ac:dyDescent="0.25">
      <c r="A22" s="8" t="s">
        <v>228</v>
      </c>
      <c r="B22" s="8"/>
      <c r="C22" s="8"/>
      <c r="D22" s="12">
        <v>3279</v>
      </c>
      <c r="E22" s="12"/>
      <c r="F22" s="12"/>
      <c r="G22" s="12"/>
      <c r="H22" s="12"/>
      <c r="I22" s="12"/>
      <c r="J22" s="8"/>
      <c r="K22" s="8"/>
    </row>
    <row r="23" spans="1:11" ht="18.75" x14ac:dyDescent="0.3">
      <c r="A23" s="7" t="s">
        <v>17</v>
      </c>
      <c r="B23" s="8"/>
      <c r="C23" s="8"/>
      <c r="D23" s="13">
        <f>SUM(D6:D22)</f>
        <v>191984.71</v>
      </c>
      <c r="E23" s="12"/>
      <c r="F23" s="12"/>
      <c r="G23" s="12"/>
      <c r="H23" s="12"/>
      <c r="I23" s="12"/>
      <c r="J23" s="8"/>
      <c r="K23" s="8"/>
    </row>
    <row r="24" spans="1:11" ht="15.75" x14ac:dyDescent="0.25">
      <c r="A24" s="9" t="s">
        <v>225</v>
      </c>
      <c r="B24" s="8"/>
      <c r="C24" s="8"/>
      <c r="D24" s="16">
        <f>D4-D23</f>
        <v>-28055.628399999987</v>
      </c>
      <c r="E24" s="8"/>
      <c r="F24" s="8"/>
      <c r="G24" s="8"/>
      <c r="H24" s="8"/>
      <c r="I24" s="8"/>
      <c r="J24" s="8"/>
      <c r="K24" s="8"/>
    </row>
    <row r="25" spans="1:11" ht="18.75" x14ac:dyDescent="0.3">
      <c r="A25" s="28" t="s">
        <v>18</v>
      </c>
      <c r="B25" s="29"/>
      <c r="C25" s="29"/>
      <c r="D25" s="29"/>
      <c r="E25" s="29"/>
      <c r="F25" s="29"/>
      <c r="G25" s="29"/>
      <c r="H25" s="29"/>
      <c r="I25" s="29"/>
      <c r="J25" s="29"/>
      <c r="K25" s="30"/>
    </row>
    <row r="26" spans="1:11" ht="15.75" x14ac:dyDescent="0.25">
      <c r="A26" s="8" t="s">
        <v>19</v>
      </c>
      <c r="B26" s="8" t="s">
        <v>20</v>
      </c>
      <c r="C26" s="8"/>
      <c r="D26" s="12" t="s">
        <v>21</v>
      </c>
      <c r="E26" s="12"/>
      <c r="F26" s="12" t="s">
        <v>22</v>
      </c>
      <c r="G26" s="12"/>
      <c r="H26" s="12"/>
      <c r="I26" s="12" t="s">
        <v>23</v>
      </c>
      <c r="J26" s="8"/>
      <c r="K26" s="8" t="s">
        <v>24</v>
      </c>
    </row>
    <row r="27" spans="1:11" ht="15.75" x14ac:dyDescent="0.25">
      <c r="A27" s="8" t="s">
        <v>87</v>
      </c>
      <c r="B27" s="8">
        <v>796</v>
      </c>
      <c r="C27" s="8" t="s">
        <v>41</v>
      </c>
      <c r="D27" s="12">
        <v>1</v>
      </c>
      <c r="E27" s="12"/>
      <c r="F27" s="12">
        <v>35</v>
      </c>
      <c r="G27" s="12"/>
      <c r="H27" s="12"/>
      <c r="I27" s="12">
        <v>35</v>
      </c>
      <c r="J27" s="8"/>
      <c r="K27" s="8" t="s">
        <v>66</v>
      </c>
    </row>
    <row r="28" spans="1:11" ht="15.75" x14ac:dyDescent="0.25">
      <c r="A28" s="8" t="s">
        <v>88</v>
      </c>
      <c r="B28" s="8">
        <v>796</v>
      </c>
      <c r="C28" s="8" t="s">
        <v>41</v>
      </c>
      <c r="D28" s="12">
        <v>1</v>
      </c>
      <c r="E28" s="12"/>
      <c r="F28" s="12">
        <v>135</v>
      </c>
      <c r="G28" s="12"/>
      <c r="H28" s="12"/>
      <c r="I28" s="12">
        <v>135</v>
      </c>
      <c r="J28" s="8"/>
      <c r="K28" s="8" t="s">
        <v>66</v>
      </c>
    </row>
    <row r="29" spans="1:11" ht="15.75" x14ac:dyDescent="0.25">
      <c r="A29" s="8" t="s">
        <v>85</v>
      </c>
      <c r="B29" s="8">
        <v>796</v>
      </c>
      <c r="C29" s="8" t="s">
        <v>41</v>
      </c>
      <c r="D29" s="12">
        <v>1</v>
      </c>
      <c r="E29" s="12"/>
      <c r="F29" s="12">
        <v>11</v>
      </c>
      <c r="G29" s="12"/>
      <c r="H29" s="12"/>
      <c r="I29" s="12">
        <v>11</v>
      </c>
      <c r="J29" s="8"/>
      <c r="K29" s="8" t="s">
        <v>66</v>
      </c>
    </row>
    <row r="30" spans="1:11" ht="15.75" x14ac:dyDescent="0.25">
      <c r="A30" s="8" t="s">
        <v>89</v>
      </c>
      <c r="B30" s="8">
        <v>796</v>
      </c>
      <c r="C30" s="8" t="s">
        <v>41</v>
      </c>
      <c r="D30" s="12">
        <v>1</v>
      </c>
      <c r="E30" s="12"/>
      <c r="F30" s="12">
        <v>252</v>
      </c>
      <c r="G30" s="12"/>
      <c r="H30" s="12"/>
      <c r="I30" s="12">
        <v>252</v>
      </c>
      <c r="J30" s="8"/>
      <c r="K30" s="8" t="s">
        <v>90</v>
      </c>
    </row>
    <row r="31" spans="1:11" ht="15.75" x14ac:dyDescent="0.25">
      <c r="A31" s="8" t="s">
        <v>70</v>
      </c>
      <c r="B31" s="8">
        <v>796</v>
      </c>
      <c r="C31" s="8" t="s">
        <v>41</v>
      </c>
      <c r="D31" s="12">
        <v>4</v>
      </c>
      <c r="E31" s="12"/>
      <c r="F31" s="12">
        <v>13</v>
      </c>
      <c r="G31" s="12"/>
      <c r="H31" s="12"/>
      <c r="I31" s="12">
        <v>52</v>
      </c>
      <c r="J31" s="8"/>
      <c r="K31" s="8" t="s">
        <v>90</v>
      </c>
    </row>
    <row r="32" spans="1:11" ht="15.75" x14ac:dyDescent="0.25">
      <c r="A32" s="8" t="s">
        <v>48</v>
      </c>
      <c r="B32" s="8">
        <v>6</v>
      </c>
      <c r="C32" s="8" t="s">
        <v>49</v>
      </c>
      <c r="D32" s="12">
        <v>2</v>
      </c>
      <c r="E32" s="12"/>
      <c r="F32" s="12">
        <v>210</v>
      </c>
      <c r="G32" s="12"/>
      <c r="H32" s="12"/>
      <c r="I32" s="12">
        <v>420</v>
      </c>
      <c r="J32" s="8"/>
      <c r="K32" s="8" t="s">
        <v>1</v>
      </c>
    </row>
    <row r="33" spans="1:11" ht="15.75" x14ac:dyDescent="0.25">
      <c r="A33" s="8" t="s">
        <v>51</v>
      </c>
      <c r="B33" s="8">
        <v>796</v>
      </c>
      <c r="C33" s="8" t="s">
        <v>41</v>
      </c>
      <c r="D33" s="12">
        <v>1</v>
      </c>
      <c r="E33" s="12"/>
      <c r="F33" s="12">
        <v>90</v>
      </c>
      <c r="G33" s="12"/>
      <c r="H33" s="12"/>
      <c r="I33" s="12">
        <v>90</v>
      </c>
      <c r="J33" s="8"/>
      <c r="K33" s="8" t="s">
        <v>1</v>
      </c>
    </row>
    <row r="34" spans="1:11" ht="15.75" x14ac:dyDescent="0.25">
      <c r="A34" s="8" t="s">
        <v>91</v>
      </c>
      <c r="B34" s="8">
        <v>796</v>
      </c>
      <c r="C34" s="8" t="s">
        <v>41</v>
      </c>
      <c r="D34" s="12">
        <v>1</v>
      </c>
      <c r="E34" s="12"/>
      <c r="F34" s="12">
        <v>110</v>
      </c>
      <c r="G34" s="12"/>
      <c r="H34" s="12"/>
      <c r="I34" s="12">
        <v>110</v>
      </c>
      <c r="J34" s="8"/>
      <c r="K34" s="8" t="s">
        <v>1</v>
      </c>
    </row>
    <row r="35" spans="1:11" ht="15.75" x14ac:dyDescent="0.25">
      <c r="A35" s="8" t="s">
        <v>92</v>
      </c>
      <c r="B35" s="8">
        <v>796</v>
      </c>
      <c r="C35" s="8" t="s">
        <v>41</v>
      </c>
      <c r="D35" s="12">
        <v>2</v>
      </c>
      <c r="E35" s="12"/>
      <c r="F35" s="12">
        <v>50</v>
      </c>
      <c r="G35" s="12"/>
      <c r="H35" s="12"/>
      <c r="I35" s="12">
        <v>100</v>
      </c>
      <c r="J35" s="8"/>
      <c r="K35" s="8" t="s">
        <v>1</v>
      </c>
    </row>
    <row r="36" spans="1:11" ht="15.75" x14ac:dyDescent="0.25">
      <c r="A36" s="8" t="s">
        <v>50</v>
      </c>
      <c r="B36" s="8">
        <v>796</v>
      </c>
      <c r="C36" s="8" t="s">
        <v>41</v>
      </c>
      <c r="D36" s="12">
        <v>1</v>
      </c>
      <c r="E36" s="12"/>
      <c r="F36" s="12">
        <v>110</v>
      </c>
      <c r="G36" s="12"/>
      <c r="H36" s="12"/>
      <c r="I36" s="12">
        <v>110</v>
      </c>
      <c r="J36" s="8"/>
      <c r="K36" s="8" t="s">
        <v>1</v>
      </c>
    </row>
    <row r="37" spans="1:11" ht="15.75" x14ac:dyDescent="0.25">
      <c r="A37" s="8" t="s">
        <v>85</v>
      </c>
      <c r="B37" s="8">
        <v>796</v>
      </c>
      <c r="C37" s="8" t="s">
        <v>41</v>
      </c>
      <c r="D37" s="12">
        <v>1</v>
      </c>
      <c r="E37" s="12"/>
      <c r="F37" s="12">
        <v>20</v>
      </c>
      <c r="G37" s="12"/>
      <c r="H37" s="12"/>
      <c r="I37" s="12">
        <v>20</v>
      </c>
      <c r="J37" s="8"/>
      <c r="K37" s="8" t="s">
        <v>1</v>
      </c>
    </row>
    <row r="38" spans="1:11" ht="15.75" x14ac:dyDescent="0.25">
      <c r="A38" s="8" t="s">
        <v>71</v>
      </c>
      <c r="B38" s="8"/>
      <c r="C38" s="8" t="s">
        <v>72</v>
      </c>
      <c r="D38" s="12">
        <v>5</v>
      </c>
      <c r="E38" s="12"/>
      <c r="F38" s="12">
        <v>42.4</v>
      </c>
      <c r="G38" s="12"/>
      <c r="H38" s="12"/>
      <c r="I38" s="12">
        <v>212</v>
      </c>
      <c r="J38" s="8"/>
      <c r="K38" s="8" t="s">
        <v>73</v>
      </c>
    </row>
    <row r="39" spans="1:11" ht="15.75" x14ac:dyDescent="0.25">
      <c r="A39" s="8" t="s">
        <v>55</v>
      </c>
      <c r="B39" s="8">
        <v>166</v>
      </c>
      <c r="C39" s="8" t="s">
        <v>56</v>
      </c>
      <c r="D39" s="12">
        <v>1</v>
      </c>
      <c r="E39" s="12"/>
      <c r="F39" s="12">
        <v>160</v>
      </c>
      <c r="G39" s="12"/>
      <c r="H39" s="12"/>
      <c r="I39" s="12">
        <v>160</v>
      </c>
      <c r="J39" s="8"/>
      <c r="K39" s="8" t="s">
        <v>57</v>
      </c>
    </row>
    <row r="40" spans="1:11" x14ac:dyDescent="0.25">
      <c r="A40" s="3" t="s">
        <v>93</v>
      </c>
      <c r="B40" s="3">
        <v>796</v>
      </c>
      <c r="C40" s="3" t="s">
        <v>41</v>
      </c>
      <c r="D40" s="17">
        <v>50</v>
      </c>
      <c r="E40" s="17"/>
      <c r="F40" s="17">
        <v>0.85</v>
      </c>
      <c r="G40" s="17"/>
      <c r="H40" s="17"/>
      <c r="I40" s="17">
        <v>42.5</v>
      </c>
      <c r="J40" s="3"/>
      <c r="K40" s="3" t="s">
        <v>94</v>
      </c>
    </row>
    <row r="41" spans="1:11" x14ac:dyDescent="0.25">
      <c r="A41" s="3" t="s">
        <v>95</v>
      </c>
      <c r="B41" s="3">
        <v>796</v>
      </c>
      <c r="C41" s="3" t="s">
        <v>41</v>
      </c>
      <c r="D41" s="17">
        <v>2</v>
      </c>
      <c r="E41" s="17"/>
      <c r="F41" s="17">
        <v>280</v>
      </c>
      <c r="G41" s="17"/>
      <c r="H41" s="17"/>
      <c r="I41" s="17">
        <v>560</v>
      </c>
      <c r="J41" s="3"/>
      <c r="K41" s="3" t="s">
        <v>96</v>
      </c>
    </row>
    <row r="42" spans="1:11" x14ac:dyDescent="0.25">
      <c r="A42" s="3" t="s">
        <v>97</v>
      </c>
      <c r="B42" s="3">
        <v>796</v>
      </c>
      <c r="C42" s="3" t="s">
        <v>41</v>
      </c>
      <c r="D42" s="17">
        <v>3</v>
      </c>
      <c r="E42" s="17"/>
      <c r="F42" s="17">
        <v>440</v>
      </c>
      <c r="G42" s="17"/>
      <c r="H42" s="17"/>
      <c r="I42" s="17" t="s">
        <v>98</v>
      </c>
      <c r="J42" s="3"/>
      <c r="K42" s="3" t="s">
        <v>96</v>
      </c>
    </row>
    <row r="43" spans="1:11" x14ac:dyDescent="0.25">
      <c r="A43" s="3" t="s">
        <v>99</v>
      </c>
      <c r="B43" s="3">
        <v>796</v>
      </c>
      <c r="C43" s="3" t="s">
        <v>41</v>
      </c>
      <c r="D43" s="17">
        <v>2</v>
      </c>
      <c r="E43" s="17"/>
      <c r="F43" s="17">
        <v>55</v>
      </c>
      <c r="G43" s="17"/>
      <c r="H43" s="17"/>
      <c r="I43" s="17">
        <v>110</v>
      </c>
      <c r="J43" s="3"/>
      <c r="K43" s="3" t="s">
        <v>96</v>
      </c>
    </row>
    <row r="44" spans="1:11" x14ac:dyDescent="0.25">
      <c r="A44" s="3" t="s">
        <v>100</v>
      </c>
      <c r="B44" s="3">
        <v>796</v>
      </c>
      <c r="C44" s="3" t="s">
        <v>41</v>
      </c>
      <c r="D44" s="17">
        <v>1</v>
      </c>
      <c r="E44" s="17"/>
      <c r="F44" s="17">
        <v>330</v>
      </c>
      <c r="G44" s="17"/>
      <c r="H44" s="17"/>
      <c r="I44" s="17">
        <v>330</v>
      </c>
      <c r="J44" s="3"/>
      <c r="K44" s="3" t="s">
        <v>96</v>
      </c>
    </row>
    <row r="45" spans="1:11" x14ac:dyDescent="0.25">
      <c r="A45" s="3" t="s">
        <v>70</v>
      </c>
      <c r="B45" s="3">
        <v>796</v>
      </c>
      <c r="C45" s="3" t="s">
        <v>41</v>
      </c>
      <c r="D45" s="17">
        <v>2</v>
      </c>
      <c r="E45" s="17"/>
      <c r="F45" s="17">
        <v>18</v>
      </c>
      <c r="G45" s="17"/>
      <c r="H45" s="17"/>
      <c r="I45" s="17">
        <v>36</v>
      </c>
      <c r="J45" s="3"/>
      <c r="K45" s="3" t="s">
        <v>6</v>
      </c>
    </row>
    <row r="46" spans="1:11" x14ac:dyDescent="0.25">
      <c r="A46" s="3" t="s">
        <v>68</v>
      </c>
      <c r="B46" s="3">
        <v>166</v>
      </c>
      <c r="C46" s="3" t="s">
        <v>56</v>
      </c>
      <c r="D46" s="17">
        <v>0.5</v>
      </c>
      <c r="E46" s="17"/>
      <c r="F46" s="17">
        <v>139.19999999999999</v>
      </c>
      <c r="G46" s="17"/>
      <c r="H46" s="17"/>
      <c r="I46" s="17">
        <v>69.599999999999994</v>
      </c>
      <c r="J46" s="3"/>
      <c r="K46" s="3" t="s">
        <v>57</v>
      </c>
    </row>
    <row r="47" spans="1:11" x14ac:dyDescent="0.25">
      <c r="A47" s="3" t="s">
        <v>60</v>
      </c>
      <c r="B47" s="3">
        <v>796</v>
      </c>
      <c r="C47" s="3" t="s">
        <v>41</v>
      </c>
      <c r="D47" s="17">
        <v>1</v>
      </c>
      <c r="E47" s="17"/>
      <c r="F47" s="17">
        <v>70</v>
      </c>
      <c r="G47" s="17"/>
      <c r="H47" s="17"/>
      <c r="I47" s="17">
        <v>70</v>
      </c>
      <c r="J47" s="3"/>
      <c r="K47" s="3" t="s">
        <v>1</v>
      </c>
    </row>
    <row r="48" spans="1:11" x14ac:dyDescent="0.25">
      <c r="A48" s="3" t="s">
        <v>101</v>
      </c>
      <c r="B48" s="3">
        <v>796</v>
      </c>
      <c r="C48" s="3" t="s">
        <v>41</v>
      </c>
      <c r="D48" s="17">
        <v>2</v>
      </c>
      <c r="E48" s="17"/>
      <c r="F48" s="17">
        <v>25</v>
      </c>
      <c r="G48" s="17"/>
      <c r="H48" s="17"/>
      <c r="I48" s="17">
        <v>50</v>
      </c>
      <c r="J48" s="3"/>
      <c r="K48" s="3" t="s">
        <v>1</v>
      </c>
    </row>
    <row r="49" spans="1:11" x14ac:dyDescent="0.25">
      <c r="A49" s="3" t="s">
        <v>102</v>
      </c>
      <c r="B49" s="3">
        <v>796</v>
      </c>
      <c r="C49" s="3" t="s">
        <v>41</v>
      </c>
      <c r="D49" s="17">
        <v>4</v>
      </c>
      <c r="E49" s="17"/>
      <c r="F49" s="17">
        <v>2.83</v>
      </c>
      <c r="G49" s="17"/>
      <c r="H49" s="17"/>
      <c r="I49" s="17">
        <v>11.32</v>
      </c>
      <c r="J49" s="3"/>
      <c r="K49" s="3" t="s">
        <v>1</v>
      </c>
    </row>
    <row r="50" spans="1:11" x14ac:dyDescent="0.25">
      <c r="A50" s="3" t="s">
        <v>103</v>
      </c>
      <c r="B50" s="3">
        <v>796</v>
      </c>
      <c r="C50" s="3" t="s">
        <v>41</v>
      </c>
      <c r="D50" s="17">
        <v>4</v>
      </c>
      <c r="E50" s="17"/>
      <c r="F50" s="17">
        <v>0.44</v>
      </c>
      <c r="G50" s="17"/>
      <c r="H50" s="17"/>
      <c r="I50" s="17">
        <v>1.76</v>
      </c>
      <c r="J50" s="3"/>
      <c r="K50" s="3" t="s">
        <v>1</v>
      </c>
    </row>
    <row r="51" spans="1:11" x14ac:dyDescent="0.25">
      <c r="A51" s="3" t="s">
        <v>104</v>
      </c>
      <c r="B51" s="3">
        <v>796</v>
      </c>
      <c r="C51" s="3" t="s">
        <v>41</v>
      </c>
      <c r="D51" s="17">
        <v>1</v>
      </c>
      <c r="E51" s="17"/>
      <c r="F51" s="17" t="s">
        <v>105</v>
      </c>
      <c r="G51" s="17"/>
      <c r="H51" s="17"/>
      <c r="I51" s="17" t="s">
        <v>105</v>
      </c>
      <c r="J51" s="3"/>
      <c r="K51" s="3" t="s">
        <v>106</v>
      </c>
    </row>
    <row r="52" spans="1:11" x14ac:dyDescent="0.25">
      <c r="A52" s="3" t="s">
        <v>107</v>
      </c>
      <c r="B52" s="3">
        <v>55</v>
      </c>
      <c r="C52" s="3" t="s">
        <v>108</v>
      </c>
      <c r="D52" s="17">
        <v>0.3</v>
      </c>
      <c r="E52" s="17"/>
      <c r="F52" s="17">
        <v>530</v>
      </c>
      <c r="G52" s="17"/>
      <c r="H52" s="17"/>
      <c r="I52" s="17">
        <v>159</v>
      </c>
      <c r="J52" s="3"/>
      <c r="K52" s="3" t="s">
        <v>109</v>
      </c>
    </row>
    <row r="53" spans="1:11" x14ac:dyDescent="0.25">
      <c r="A53" s="3" t="s">
        <v>110</v>
      </c>
      <c r="B53" s="3">
        <v>6</v>
      </c>
      <c r="C53" s="3" t="s">
        <v>49</v>
      </c>
      <c r="D53" s="17">
        <v>2</v>
      </c>
      <c r="E53" s="17"/>
      <c r="F53" s="17">
        <v>15</v>
      </c>
      <c r="G53" s="17"/>
      <c r="H53" s="17"/>
      <c r="I53" s="17">
        <v>30</v>
      </c>
      <c r="J53" s="3"/>
      <c r="K53" s="3" t="s">
        <v>109</v>
      </c>
    </row>
    <row r="54" spans="1:11" x14ac:dyDescent="0.25">
      <c r="A54" s="3" t="s">
        <v>111</v>
      </c>
      <c r="B54" s="3">
        <v>796</v>
      </c>
      <c r="C54" s="3" t="s">
        <v>41</v>
      </c>
      <c r="D54" s="17">
        <v>4</v>
      </c>
      <c r="E54" s="17"/>
      <c r="F54" s="17">
        <v>580</v>
      </c>
      <c r="G54" s="17"/>
      <c r="H54" s="17"/>
      <c r="I54" s="17" t="s">
        <v>112</v>
      </c>
      <c r="J54" s="3"/>
      <c r="K54" s="3" t="s">
        <v>26</v>
      </c>
    </row>
    <row r="55" spans="1:11" x14ac:dyDescent="0.25">
      <c r="A55" s="3" t="s">
        <v>113</v>
      </c>
      <c r="B55" s="3">
        <v>796</v>
      </c>
      <c r="C55" s="3" t="s">
        <v>41</v>
      </c>
      <c r="D55" s="17">
        <v>1</v>
      </c>
      <c r="E55" s="17"/>
      <c r="F55" s="17">
        <v>210</v>
      </c>
      <c r="G55" s="17"/>
      <c r="H55" s="17"/>
      <c r="I55" s="17">
        <v>210</v>
      </c>
      <c r="J55" s="3"/>
      <c r="K55" s="3" t="s">
        <v>26</v>
      </c>
    </row>
    <row r="56" spans="1:11" x14ac:dyDescent="0.25">
      <c r="A56" s="3" t="s">
        <v>114</v>
      </c>
      <c r="B56" s="3">
        <v>796</v>
      </c>
      <c r="C56" s="3" t="s">
        <v>41</v>
      </c>
      <c r="D56" s="17">
        <v>4</v>
      </c>
      <c r="E56" s="17"/>
      <c r="F56" s="17">
        <v>25</v>
      </c>
      <c r="G56" s="17"/>
      <c r="H56" s="17"/>
      <c r="I56" s="17">
        <v>100</v>
      </c>
      <c r="J56" s="3"/>
      <c r="K56" s="3" t="s">
        <v>26</v>
      </c>
    </row>
    <row r="57" spans="1:11" x14ac:dyDescent="0.25">
      <c r="A57" s="3" t="s">
        <v>115</v>
      </c>
      <c r="B57" s="3">
        <v>796</v>
      </c>
      <c r="C57" s="3" t="s">
        <v>41</v>
      </c>
      <c r="D57" s="17">
        <v>3</v>
      </c>
      <c r="E57" s="17"/>
      <c r="F57" s="17">
        <v>210</v>
      </c>
      <c r="G57" s="17"/>
      <c r="H57" s="17"/>
      <c r="I57" s="17">
        <v>630</v>
      </c>
      <c r="J57" s="3"/>
      <c r="K57" s="3" t="s">
        <v>26</v>
      </c>
    </row>
    <row r="58" spans="1:11" x14ac:dyDescent="0.25">
      <c r="A58" s="3" t="s">
        <v>116</v>
      </c>
      <c r="B58" s="3">
        <v>796</v>
      </c>
      <c r="C58" s="3" t="s">
        <v>41</v>
      </c>
      <c r="D58" s="17">
        <v>3</v>
      </c>
      <c r="E58" s="17"/>
      <c r="F58" s="17">
        <v>100</v>
      </c>
      <c r="G58" s="17"/>
      <c r="H58" s="17"/>
      <c r="I58" s="17">
        <v>300</v>
      </c>
      <c r="J58" s="3"/>
      <c r="K58" s="3" t="s">
        <v>26</v>
      </c>
    </row>
    <row r="59" spans="1:11" x14ac:dyDescent="0.25">
      <c r="A59" s="3" t="s">
        <v>117</v>
      </c>
      <c r="B59" s="3">
        <v>796</v>
      </c>
      <c r="C59" s="3" t="s">
        <v>41</v>
      </c>
      <c r="D59" s="17">
        <v>1</v>
      </c>
      <c r="E59" s="17"/>
      <c r="F59" s="17">
        <v>22</v>
      </c>
      <c r="G59" s="17"/>
      <c r="H59" s="17"/>
      <c r="I59" s="17">
        <v>22</v>
      </c>
      <c r="J59" s="3"/>
      <c r="K59" s="3" t="s">
        <v>26</v>
      </c>
    </row>
    <row r="60" spans="1:11" x14ac:dyDescent="0.25">
      <c r="A60" s="3" t="s">
        <v>118</v>
      </c>
      <c r="B60" s="3">
        <v>796</v>
      </c>
      <c r="C60" s="3" t="s">
        <v>41</v>
      </c>
      <c r="D60" s="17">
        <v>2</v>
      </c>
      <c r="E60" s="17"/>
      <c r="F60" s="17">
        <v>45</v>
      </c>
      <c r="G60" s="17"/>
      <c r="H60" s="17"/>
      <c r="I60" s="17">
        <v>90</v>
      </c>
      <c r="J60" s="3"/>
      <c r="K60" s="3" t="s">
        <v>26</v>
      </c>
    </row>
    <row r="61" spans="1:11" x14ac:dyDescent="0.25">
      <c r="A61" s="3" t="s">
        <v>119</v>
      </c>
      <c r="B61" s="3">
        <v>796</v>
      </c>
      <c r="C61" s="3" t="s">
        <v>41</v>
      </c>
      <c r="D61" s="17">
        <v>2</v>
      </c>
      <c r="E61" s="17"/>
      <c r="F61" s="17">
        <v>10</v>
      </c>
      <c r="G61" s="17"/>
      <c r="H61" s="17"/>
      <c r="I61" s="17">
        <v>20</v>
      </c>
      <c r="J61" s="3"/>
      <c r="K61" s="3" t="s">
        <v>1</v>
      </c>
    </row>
    <row r="62" spans="1:11" x14ac:dyDescent="0.25">
      <c r="A62" s="3" t="s">
        <v>120</v>
      </c>
      <c r="B62" s="3">
        <v>796</v>
      </c>
      <c r="C62" s="3" t="s">
        <v>41</v>
      </c>
      <c r="D62" s="17">
        <v>2</v>
      </c>
      <c r="E62" s="17"/>
      <c r="F62" s="17">
        <v>215</v>
      </c>
      <c r="G62" s="17"/>
      <c r="H62" s="17"/>
      <c r="I62" s="17">
        <v>430</v>
      </c>
      <c r="J62" s="3"/>
      <c r="K62" s="3" t="s">
        <v>1</v>
      </c>
    </row>
    <row r="63" spans="1:11" x14ac:dyDescent="0.25">
      <c r="A63" s="3" t="s">
        <v>121</v>
      </c>
      <c r="B63" s="3">
        <v>6</v>
      </c>
      <c r="C63" s="3" t="s">
        <v>49</v>
      </c>
      <c r="D63" s="17">
        <v>4</v>
      </c>
      <c r="E63" s="17"/>
      <c r="F63" s="17">
        <v>160</v>
      </c>
      <c r="G63" s="17"/>
      <c r="H63" s="17"/>
      <c r="I63" s="17">
        <v>640</v>
      </c>
      <c r="J63" s="3"/>
      <c r="K63" s="3" t="s">
        <v>1</v>
      </c>
    </row>
    <row r="64" spans="1:11" x14ac:dyDescent="0.25">
      <c r="A64" s="3" t="s">
        <v>122</v>
      </c>
      <c r="B64" s="3">
        <v>796</v>
      </c>
      <c r="C64" s="3" t="s">
        <v>41</v>
      </c>
      <c r="D64" s="17">
        <v>1</v>
      </c>
      <c r="E64" s="17"/>
      <c r="F64" s="17">
        <v>130</v>
      </c>
      <c r="G64" s="17"/>
      <c r="H64" s="17"/>
      <c r="I64" s="17">
        <v>130</v>
      </c>
      <c r="J64" s="3"/>
      <c r="K64" s="3" t="s">
        <v>1</v>
      </c>
    </row>
    <row r="65" spans="1:11" x14ac:dyDescent="0.25">
      <c r="A65" s="3" t="s">
        <v>70</v>
      </c>
      <c r="B65" s="3">
        <v>796</v>
      </c>
      <c r="C65" s="3" t="s">
        <v>41</v>
      </c>
      <c r="D65" s="17">
        <v>5</v>
      </c>
      <c r="E65" s="17"/>
      <c r="F65" s="17">
        <v>18</v>
      </c>
      <c r="G65" s="17"/>
      <c r="H65" s="17"/>
      <c r="I65" s="17">
        <v>90</v>
      </c>
      <c r="J65" s="3"/>
      <c r="K65" s="3" t="s">
        <v>6</v>
      </c>
    </row>
    <row r="66" spans="1:11" x14ac:dyDescent="0.25">
      <c r="A66" s="3" t="s">
        <v>123</v>
      </c>
      <c r="B66" s="3">
        <v>113</v>
      </c>
      <c r="C66" s="3" t="s">
        <v>124</v>
      </c>
      <c r="D66" s="17">
        <v>0.5</v>
      </c>
      <c r="E66" s="17"/>
      <c r="F66" s="17">
        <v>420</v>
      </c>
      <c r="G66" s="17"/>
      <c r="H66" s="17"/>
      <c r="I66" s="17">
        <v>210</v>
      </c>
      <c r="J66" s="3"/>
      <c r="K66" s="3" t="s">
        <v>125</v>
      </c>
    </row>
    <row r="67" spans="1:11" x14ac:dyDescent="0.25">
      <c r="A67" s="3" t="s">
        <v>111</v>
      </c>
      <c r="B67" s="3">
        <v>796</v>
      </c>
      <c r="C67" s="3" t="s">
        <v>41</v>
      </c>
      <c r="D67" s="17">
        <v>1</v>
      </c>
      <c r="E67" s="17"/>
      <c r="F67" s="17">
        <v>670</v>
      </c>
      <c r="G67" s="17"/>
      <c r="H67" s="17"/>
      <c r="I67" s="17">
        <v>670</v>
      </c>
      <c r="J67" s="3"/>
      <c r="K67" s="3" t="s">
        <v>26</v>
      </c>
    </row>
    <row r="68" spans="1:11" x14ac:dyDescent="0.25">
      <c r="A68" s="3" t="s">
        <v>118</v>
      </c>
      <c r="B68" s="3">
        <v>796</v>
      </c>
      <c r="C68" s="3" t="s">
        <v>41</v>
      </c>
      <c r="D68" s="17">
        <v>1</v>
      </c>
      <c r="E68" s="17"/>
      <c r="F68" s="17">
        <v>45</v>
      </c>
      <c r="G68" s="17"/>
      <c r="H68" s="17"/>
      <c r="I68" s="17">
        <v>45</v>
      </c>
      <c r="J68" s="3"/>
      <c r="K68" s="3" t="s">
        <v>26</v>
      </c>
    </row>
    <row r="69" spans="1:11" x14ac:dyDescent="0.25">
      <c r="A69" s="3" t="s">
        <v>115</v>
      </c>
      <c r="B69" s="3">
        <v>796</v>
      </c>
      <c r="C69" s="3" t="s">
        <v>41</v>
      </c>
      <c r="D69" s="17">
        <v>1</v>
      </c>
      <c r="E69" s="17"/>
      <c r="F69" s="17">
        <v>210</v>
      </c>
      <c r="G69" s="17"/>
      <c r="H69" s="17"/>
      <c r="I69" s="17">
        <v>210</v>
      </c>
      <c r="J69" s="3"/>
      <c r="K69" s="3" t="s">
        <v>26</v>
      </c>
    </row>
    <row r="70" spans="1:11" x14ac:dyDescent="0.25">
      <c r="A70" s="3" t="s">
        <v>55</v>
      </c>
      <c r="B70" s="3">
        <v>166</v>
      </c>
      <c r="C70" s="3" t="s">
        <v>56</v>
      </c>
      <c r="D70" s="17">
        <v>1</v>
      </c>
      <c r="E70" s="17"/>
      <c r="F70" s="17">
        <v>160</v>
      </c>
      <c r="G70" s="17"/>
      <c r="H70" s="17"/>
      <c r="I70" s="17">
        <v>160</v>
      </c>
      <c r="J70" s="3"/>
      <c r="K70" s="3" t="s">
        <v>126</v>
      </c>
    </row>
  </sheetData>
  <mergeCells count="2">
    <mergeCell ref="A25:K25"/>
    <mergeCell ref="A1: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H4" sqref="H4"/>
    </sheetView>
  </sheetViews>
  <sheetFormatPr defaultRowHeight="15" x14ac:dyDescent="0.25"/>
  <cols>
    <col min="1" max="1" width="43.85546875" customWidth="1"/>
    <col min="2" max="3" width="0.140625" hidden="1" customWidth="1"/>
    <col min="4" max="4" width="10.42578125" customWidth="1"/>
    <col min="5" max="7" width="9.140625" hidden="1" customWidth="1"/>
    <col min="8" max="8" width="10.140625" customWidth="1"/>
    <col min="9" max="9" width="9.7109375" customWidth="1"/>
    <col min="10" max="10" width="0.28515625" hidden="1" customWidth="1"/>
    <col min="11" max="11" width="42" customWidth="1"/>
  </cols>
  <sheetData>
    <row r="1" spans="1:11" x14ac:dyDescent="0.25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20" t="s">
        <v>198</v>
      </c>
      <c r="B2" s="20"/>
      <c r="C2" s="20"/>
      <c r="D2" s="20">
        <v>1301.42</v>
      </c>
      <c r="E2" s="20"/>
      <c r="F2" s="20"/>
      <c r="G2" s="20"/>
      <c r="H2" s="20"/>
      <c r="I2" s="20"/>
      <c r="J2" s="20"/>
      <c r="K2" s="20"/>
    </row>
    <row r="3" spans="1:11" x14ac:dyDescent="0.25">
      <c r="A3" s="20" t="s">
        <v>199</v>
      </c>
      <c r="B3" s="20"/>
      <c r="C3" s="20"/>
      <c r="D3" s="20">
        <v>11.28</v>
      </c>
      <c r="E3" s="20"/>
      <c r="F3" s="20"/>
      <c r="G3" s="20"/>
      <c r="H3" s="20"/>
      <c r="I3" s="20"/>
      <c r="J3" s="20"/>
      <c r="K3" s="20"/>
    </row>
    <row r="4" spans="1:11" x14ac:dyDescent="0.25">
      <c r="A4" s="20" t="s">
        <v>200</v>
      </c>
      <c r="B4" s="20"/>
      <c r="C4" s="20"/>
      <c r="D4" s="24">
        <f>D2*D3*12/100*95</f>
        <v>167352.20064</v>
      </c>
      <c r="E4" s="20"/>
      <c r="F4" s="20"/>
      <c r="G4" s="20"/>
      <c r="H4" s="27" t="s">
        <v>229</v>
      </c>
      <c r="I4" s="20"/>
      <c r="J4" s="20"/>
      <c r="K4" s="20"/>
    </row>
    <row r="5" spans="1:11" ht="15.75" x14ac:dyDescent="0.25">
      <c r="A5" s="9" t="s">
        <v>33</v>
      </c>
      <c r="B5" s="8"/>
      <c r="C5" s="8"/>
      <c r="D5" s="8"/>
      <c r="E5" s="8"/>
      <c r="F5" s="8"/>
      <c r="G5" s="8"/>
      <c r="H5" s="8"/>
      <c r="I5" s="8"/>
      <c r="J5" s="8"/>
      <c r="K5" s="8" t="s">
        <v>202</v>
      </c>
    </row>
    <row r="6" spans="1:11" ht="15.75" x14ac:dyDescent="0.25">
      <c r="A6" s="8" t="s">
        <v>1</v>
      </c>
      <c r="B6" s="8"/>
      <c r="C6" s="8"/>
      <c r="D6" s="15">
        <v>3560</v>
      </c>
      <c r="E6" s="15"/>
      <c r="F6" s="15"/>
      <c r="G6" s="15"/>
      <c r="H6" s="15"/>
      <c r="I6" s="15"/>
      <c r="J6" s="8"/>
      <c r="K6" s="8" t="s">
        <v>216</v>
      </c>
    </row>
    <row r="7" spans="1:11" ht="15.75" x14ac:dyDescent="0.25">
      <c r="A7" s="8" t="s">
        <v>34</v>
      </c>
      <c r="B7" s="8"/>
      <c r="C7" s="8"/>
      <c r="D7" s="15">
        <v>2342</v>
      </c>
      <c r="E7" s="15"/>
      <c r="F7" s="15"/>
      <c r="G7" s="15"/>
      <c r="H7" s="15"/>
      <c r="I7" s="15"/>
      <c r="J7" s="8"/>
      <c r="K7" s="8" t="s">
        <v>206</v>
      </c>
    </row>
    <row r="8" spans="1:11" ht="15.75" x14ac:dyDescent="0.25">
      <c r="A8" s="8" t="s">
        <v>4</v>
      </c>
      <c r="B8" s="8"/>
      <c r="C8" s="8"/>
      <c r="D8" s="15">
        <v>73155.86</v>
      </c>
      <c r="E8" s="15"/>
      <c r="F8" s="15"/>
      <c r="G8" s="15"/>
      <c r="H8" s="15"/>
      <c r="I8" s="15"/>
      <c r="J8" s="8"/>
      <c r="K8" s="8" t="s">
        <v>219</v>
      </c>
    </row>
    <row r="9" spans="1:11" ht="15.75" x14ac:dyDescent="0.25">
      <c r="A9" s="8" t="s">
        <v>25</v>
      </c>
      <c r="B9" s="8"/>
      <c r="C9" s="8"/>
      <c r="D9" s="15">
        <v>25399</v>
      </c>
      <c r="E9" s="15"/>
      <c r="F9" s="15"/>
      <c r="G9" s="15"/>
      <c r="H9" s="15"/>
      <c r="I9" s="15"/>
      <c r="J9" s="8"/>
      <c r="K9" s="8" t="s">
        <v>204</v>
      </c>
    </row>
    <row r="10" spans="1:11" ht="15.75" x14ac:dyDescent="0.25">
      <c r="A10" s="8" t="s">
        <v>0</v>
      </c>
      <c r="B10" s="8"/>
      <c r="C10" s="8"/>
      <c r="D10" s="15">
        <v>7976</v>
      </c>
      <c r="E10" s="15"/>
      <c r="F10" s="15"/>
      <c r="G10" s="15"/>
      <c r="H10" s="15"/>
      <c r="I10" s="15"/>
      <c r="J10" s="8"/>
      <c r="K10" s="8" t="s">
        <v>208</v>
      </c>
    </row>
    <row r="11" spans="1:11" ht="15.75" x14ac:dyDescent="0.25">
      <c r="A11" s="8" t="s">
        <v>8</v>
      </c>
      <c r="B11" s="8"/>
      <c r="C11" s="8"/>
      <c r="D11" s="15">
        <v>23794</v>
      </c>
      <c r="E11" s="15"/>
      <c r="F11" s="15"/>
      <c r="G11" s="15"/>
      <c r="H11" s="15"/>
      <c r="I11" s="15"/>
      <c r="J11" s="8"/>
      <c r="K11" s="8"/>
    </row>
    <row r="12" spans="1:11" ht="15.75" x14ac:dyDescent="0.25">
      <c r="A12" s="8" t="s">
        <v>16</v>
      </c>
      <c r="B12" s="8"/>
      <c r="C12" s="8"/>
      <c r="D12" s="15">
        <v>292.8</v>
      </c>
      <c r="E12" s="15"/>
      <c r="F12" s="15"/>
      <c r="G12" s="15"/>
      <c r="H12" s="15"/>
      <c r="I12" s="15"/>
      <c r="J12" s="8"/>
      <c r="K12" s="8"/>
    </row>
    <row r="13" spans="1:11" ht="15.75" x14ac:dyDescent="0.25">
      <c r="A13" s="8" t="s">
        <v>6</v>
      </c>
      <c r="B13" s="8"/>
      <c r="C13" s="8"/>
      <c r="D13" s="15">
        <v>1216.81</v>
      </c>
      <c r="E13" s="15"/>
      <c r="F13" s="15"/>
      <c r="G13" s="15"/>
      <c r="H13" s="15"/>
      <c r="I13" s="15"/>
      <c r="J13" s="8"/>
      <c r="K13" s="8"/>
    </row>
    <row r="14" spans="1:11" ht="15.75" x14ac:dyDescent="0.25">
      <c r="A14" s="8" t="s">
        <v>7</v>
      </c>
      <c r="B14" s="8"/>
      <c r="C14" s="8"/>
      <c r="D14" s="15">
        <v>38.979999999999997</v>
      </c>
      <c r="E14" s="15"/>
      <c r="F14" s="15"/>
      <c r="G14" s="15"/>
      <c r="H14" s="15"/>
      <c r="I14" s="15"/>
      <c r="J14" s="8"/>
      <c r="K14" s="8"/>
    </row>
    <row r="15" spans="1:11" ht="15.75" x14ac:dyDescent="0.25">
      <c r="A15" s="8" t="s">
        <v>9</v>
      </c>
      <c r="B15" s="8"/>
      <c r="C15" s="8"/>
      <c r="D15" s="15">
        <v>20856</v>
      </c>
      <c r="E15" s="15"/>
      <c r="F15" s="15"/>
      <c r="G15" s="15"/>
      <c r="H15" s="15"/>
      <c r="I15" s="15"/>
      <c r="J15" s="8"/>
      <c r="K15" s="8"/>
    </row>
    <row r="16" spans="1:11" ht="15.75" x14ac:dyDescent="0.25">
      <c r="A16" s="8" t="s">
        <v>10</v>
      </c>
      <c r="B16" s="8"/>
      <c r="C16" s="8"/>
      <c r="D16" s="15">
        <v>48461</v>
      </c>
      <c r="E16" s="15"/>
      <c r="F16" s="15"/>
      <c r="G16" s="15"/>
      <c r="H16" s="15"/>
      <c r="I16" s="15"/>
      <c r="J16" s="8"/>
      <c r="K16" s="8"/>
    </row>
    <row r="17" spans="1:11" ht="15.75" x14ac:dyDescent="0.25">
      <c r="A17" s="8" t="s">
        <v>11</v>
      </c>
      <c r="B17" s="8"/>
      <c r="C17" s="8"/>
      <c r="D17" s="15">
        <v>8688</v>
      </c>
      <c r="E17" s="15"/>
      <c r="F17" s="15"/>
      <c r="G17" s="15"/>
      <c r="H17" s="15"/>
      <c r="I17" s="15"/>
      <c r="J17" s="8"/>
      <c r="K17" s="8"/>
    </row>
    <row r="18" spans="1:11" ht="15.75" x14ac:dyDescent="0.25">
      <c r="A18" s="8" t="s">
        <v>12</v>
      </c>
      <c r="B18" s="8"/>
      <c r="C18" s="8"/>
      <c r="D18" s="15">
        <v>34810</v>
      </c>
      <c r="E18" s="15"/>
      <c r="F18" s="15"/>
      <c r="G18" s="15"/>
      <c r="H18" s="15"/>
      <c r="I18" s="15"/>
      <c r="J18" s="8"/>
      <c r="K18" s="8"/>
    </row>
    <row r="19" spans="1:11" ht="15.75" x14ac:dyDescent="0.25">
      <c r="A19" s="8" t="s">
        <v>13</v>
      </c>
      <c r="B19" s="8"/>
      <c r="C19" s="8"/>
      <c r="D19" s="15">
        <v>1694.04</v>
      </c>
      <c r="E19" s="15"/>
      <c r="F19" s="15"/>
      <c r="G19" s="15"/>
      <c r="H19" s="15"/>
      <c r="I19" s="15"/>
      <c r="J19" s="8"/>
      <c r="K19" s="8"/>
    </row>
    <row r="20" spans="1:11" ht="15.75" x14ac:dyDescent="0.25">
      <c r="A20" s="8" t="s">
        <v>14</v>
      </c>
      <c r="B20" s="8"/>
      <c r="C20" s="8"/>
      <c r="D20" s="15">
        <v>2464.3200000000002</v>
      </c>
      <c r="E20" s="15"/>
      <c r="F20" s="15"/>
      <c r="G20" s="15"/>
      <c r="H20" s="15"/>
      <c r="I20" s="15"/>
      <c r="J20" s="8"/>
      <c r="K20" s="8"/>
    </row>
    <row r="21" spans="1:11" ht="15.75" x14ac:dyDescent="0.25">
      <c r="A21" s="8" t="s">
        <v>15</v>
      </c>
      <c r="B21" s="8"/>
      <c r="C21" s="8"/>
      <c r="D21" s="15">
        <v>2755</v>
      </c>
      <c r="E21" s="15"/>
      <c r="F21" s="15"/>
      <c r="G21" s="15"/>
      <c r="H21" s="15"/>
      <c r="I21" s="15"/>
      <c r="J21" s="8"/>
      <c r="K21" s="8"/>
    </row>
    <row r="22" spans="1:11" ht="15.75" x14ac:dyDescent="0.25">
      <c r="A22" s="8" t="s">
        <v>227</v>
      </c>
      <c r="B22" s="8"/>
      <c r="C22" s="8"/>
      <c r="D22" s="15">
        <v>1952</v>
      </c>
      <c r="E22" s="15"/>
      <c r="F22" s="15"/>
      <c r="G22" s="15"/>
      <c r="H22" s="15"/>
      <c r="I22" s="15"/>
      <c r="J22" s="8"/>
      <c r="K22" s="8"/>
    </row>
    <row r="23" spans="1:11" ht="15.75" x14ac:dyDescent="0.25">
      <c r="A23" s="8" t="s">
        <v>228</v>
      </c>
      <c r="B23" s="8"/>
      <c r="C23" s="8"/>
      <c r="D23" s="15">
        <v>3347</v>
      </c>
      <c r="E23" s="15"/>
      <c r="F23" s="15"/>
      <c r="G23" s="15"/>
      <c r="H23" s="15"/>
      <c r="I23" s="15"/>
      <c r="J23" s="8"/>
      <c r="K23" s="8"/>
    </row>
    <row r="24" spans="1:11" ht="18.75" x14ac:dyDescent="0.3">
      <c r="A24" s="7" t="s">
        <v>17</v>
      </c>
      <c r="B24" s="8"/>
      <c r="C24" s="8"/>
      <c r="D24" s="16">
        <f>SUM(D6:D23)</f>
        <v>262802.81</v>
      </c>
      <c r="E24" s="15"/>
      <c r="F24" s="15"/>
      <c r="G24" s="15"/>
      <c r="H24" s="15"/>
      <c r="I24" s="15"/>
      <c r="J24" s="8"/>
      <c r="K24" s="8"/>
    </row>
    <row r="25" spans="1:11" ht="15.75" x14ac:dyDescent="0.25">
      <c r="A25" s="9" t="s">
        <v>225</v>
      </c>
      <c r="B25" s="8"/>
      <c r="C25" s="8"/>
      <c r="D25" s="16">
        <f>D4-D24</f>
        <v>-95450.609360000002</v>
      </c>
      <c r="E25" s="8"/>
      <c r="F25" s="8"/>
      <c r="G25" s="8"/>
      <c r="H25" s="8"/>
      <c r="I25" s="8"/>
      <c r="J25" s="8"/>
      <c r="K25" s="8"/>
    </row>
    <row r="26" spans="1:11" ht="18.75" x14ac:dyDescent="0.3">
      <c r="A26" s="28" t="s">
        <v>18</v>
      </c>
      <c r="B26" s="29"/>
      <c r="C26" s="29"/>
      <c r="D26" s="29"/>
      <c r="E26" s="29"/>
      <c r="F26" s="29"/>
      <c r="G26" s="29"/>
      <c r="H26" s="29"/>
      <c r="I26" s="29"/>
      <c r="J26" s="29"/>
      <c r="K26" s="30"/>
    </row>
    <row r="27" spans="1:11" ht="15.75" x14ac:dyDescent="0.25">
      <c r="A27" s="8" t="s">
        <v>19</v>
      </c>
      <c r="B27" s="8" t="s">
        <v>20</v>
      </c>
      <c r="C27" s="8"/>
      <c r="D27" s="15" t="s">
        <v>21</v>
      </c>
      <c r="E27" s="15"/>
      <c r="F27" s="15" t="s">
        <v>22</v>
      </c>
      <c r="G27" s="15"/>
      <c r="H27" s="15"/>
      <c r="I27" s="15" t="s">
        <v>23</v>
      </c>
      <c r="J27" s="8"/>
      <c r="K27" s="8" t="s">
        <v>24</v>
      </c>
    </row>
    <row r="28" spans="1:11" ht="15.75" x14ac:dyDescent="0.25">
      <c r="A28" s="8" t="s">
        <v>127</v>
      </c>
      <c r="B28" s="8">
        <v>796</v>
      </c>
      <c r="C28" s="8" t="s">
        <v>41</v>
      </c>
      <c r="D28" s="15">
        <v>1</v>
      </c>
      <c r="E28" s="15"/>
      <c r="F28" s="15" t="s">
        <v>128</v>
      </c>
      <c r="G28" s="15"/>
      <c r="H28" s="12" t="s">
        <v>41</v>
      </c>
      <c r="I28" s="15" t="s">
        <v>128</v>
      </c>
      <c r="J28" s="8"/>
      <c r="K28" s="8" t="s">
        <v>163</v>
      </c>
    </row>
    <row r="29" spans="1:11" ht="15.75" x14ac:dyDescent="0.25">
      <c r="A29" s="8" t="s">
        <v>129</v>
      </c>
      <c r="B29" s="8">
        <v>796</v>
      </c>
      <c r="C29" s="8" t="s">
        <v>41</v>
      </c>
      <c r="D29" s="15">
        <v>1</v>
      </c>
      <c r="E29" s="15"/>
      <c r="F29" s="15">
        <v>27</v>
      </c>
      <c r="G29" s="15"/>
      <c r="H29" s="12" t="s">
        <v>41</v>
      </c>
      <c r="I29" s="15">
        <v>27</v>
      </c>
      <c r="J29" s="8"/>
      <c r="K29" s="8" t="s">
        <v>90</v>
      </c>
    </row>
    <row r="30" spans="1:11" ht="15.75" x14ac:dyDescent="0.25">
      <c r="A30" s="8" t="s">
        <v>130</v>
      </c>
      <c r="B30" s="8">
        <v>796</v>
      </c>
      <c r="C30" s="8" t="s">
        <v>41</v>
      </c>
      <c r="D30" s="15">
        <v>1</v>
      </c>
      <c r="E30" s="15"/>
      <c r="F30" s="15">
        <v>36.81</v>
      </c>
      <c r="G30" s="15"/>
      <c r="H30" s="12" t="s">
        <v>41</v>
      </c>
      <c r="I30" s="15">
        <v>36.81</v>
      </c>
      <c r="J30" s="8"/>
      <c r="K30" s="8" t="s">
        <v>90</v>
      </c>
    </row>
    <row r="31" spans="1:11" ht="15.75" x14ac:dyDescent="0.25">
      <c r="A31" s="8" t="s">
        <v>131</v>
      </c>
      <c r="B31" s="8">
        <v>796</v>
      </c>
      <c r="C31" s="8" t="s">
        <v>41</v>
      </c>
      <c r="D31" s="15">
        <v>1</v>
      </c>
      <c r="E31" s="15"/>
      <c r="F31" s="15">
        <v>50</v>
      </c>
      <c r="G31" s="15"/>
      <c r="H31" s="12" t="s">
        <v>41</v>
      </c>
      <c r="I31" s="15">
        <v>50</v>
      </c>
      <c r="J31" s="8"/>
      <c r="K31" s="8" t="s">
        <v>58</v>
      </c>
    </row>
    <row r="32" spans="1:11" ht="15.75" x14ac:dyDescent="0.25">
      <c r="A32" s="8" t="s">
        <v>97</v>
      </c>
      <c r="B32" s="8">
        <v>796</v>
      </c>
      <c r="C32" s="8" t="s">
        <v>41</v>
      </c>
      <c r="D32" s="15">
        <v>1</v>
      </c>
      <c r="E32" s="15"/>
      <c r="F32" s="15">
        <v>395</v>
      </c>
      <c r="G32" s="15"/>
      <c r="H32" s="12" t="s">
        <v>41</v>
      </c>
      <c r="I32" s="15">
        <v>395</v>
      </c>
      <c r="J32" s="8"/>
      <c r="K32" s="8" t="s">
        <v>58</v>
      </c>
    </row>
    <row r="33" spans="1:11" ht="15.75" x14ac:dyDescent="0.25">
      <c r="A33" s="8" t="s">
        <v>70</v>
      </c>
      <c r="B33" s="8">
        <v>796</v>
      </c>
      <c r="C33" s="8" t="s">
        <v>41</v>
      </c>
      <c r="D33" s="15">
        <v>3</v>
      </c>
      <c r="E33" s="15"/>
      <c r="F33" s="15">
        <v>12.99</v>
      </c>
      <c r="G33" s="15"/>
      <c r="H33" s="12" t="s">
        <v>41</v>
      </c>
      <c r="I33" s="15">
        <v>38.97</v>
      </c>
      <c r="J33" s="8"/>
      <c r="K33" s="8" t="s">
        <v>7</v>
      </c>
    </row>
    <row r="34" spans="1:11" ht="15.75" x14ac:dyDescent="0.25">
      <c r="A34" s="8" t="s">
        <v>68</v>
      </c>
      <c r="B34" s="8">
        <v>166</v>
      </c>
      <c r="C34" s="8" t="s">
        <v>56</v>
      </c>
      <c r="D34" s="15">
        <v>1</v>
      </c>
      <c r="E34" s="15"/>
      <c r="F34" s="15">
        <v>139.19999999999999</v>
      </c>
      <c r="G34" s="15"/>
      <c r="H34" s="12" t="s">
        <v>56</v>
      </c>
      <c r="I34" s="15">
        <v>139.19999999999999</v>
      </c>
      <c r="J34" s="8"/>
      <c r="K34" s="8" t="s">
        <v>69</v>
      </c>
    </row>
    <row r="35" spans="1:11" ht="15.75" x14ac:dyDescent="0.25">
      <c r="A35" s="8" t="s">
        <v>44</v>
      </c>
      <c r="B35" s="8">
        <v>796</v>
      </c>
      <c r="C35" s="8" t="s">
        <v>41</v>
      </c>
      <c r="D35" s="15">
        <v>1</v>
      </c>
      <c r="E35" s="15"/>
      <c r="F35" s="15">
        <v>220</v>
      </c>
      <c r="G35" s="15"/>
      <c r="H35" s="12" t="s">
        <v>41</v>
      </c>
      <c r="I35" s="15">
        <v>220</v>
      </c>
      <c r="J35" s="8"/>
      <c r="K35" s="8" t="s">
        <v>42</v>
      </c>
    </row>
    <row r="36" spans="1:11" ht="15.75" x14ac:dyDescent="0.25">
      <c r="A36" s="8" t="s">
        <v>132</v>
      </c>
      <c r="B36" s="8">
        <v>796</v>
      </c>
      <c r="C36" s="8" t="s">
        <v>41</v>
      </c>
      <c r="D36" s="15">
        <v>1</v>
      </c>
      <c r="E36" s="15"/>
      <c r="F36" s="15">
        <v>95</v>
      </c>
      <c r="G36" s="15"/>
      <c r="H36" s="12" t="s">
        <v>41</v>
      </c>
      <c r="I36" s="15">
        <v>95</v>
      </c>
      <c r="J36" s="8"/>
      <c r="K36" s="8" t="s">
        <v>42</v>
      </c>
    </row>
    <row r="37" spans="1:11" ht="15.75" x14ac:dyDescent="0.25">
      <c r="A37" s="8" t="s">
        <v>133</v>
      </c>
      <c r="B37" s="8">
        <v>796</v>
      </c>
      <c r="C37" s="8" t="s">
        <v>41</v>
      </c>
      <c r="D37" s="15">
        <v>1</v>
      </c>
      <c r="E37" s="15"/>
      <c r="F37" s="15">
        <v>90</v>
      </c>
      <c r="G37" s="15"/>
      <c r="H37" s="12" t="s">
        <v>41</v>
      </c>
      <c r="I37" s="15">
        <v>90</v>
      </c>
      <c r="J37" s="8"/>
      <c r="K37" s="8" t="s">
        <v>42</v>
      </c>
    </row>
    <row r="38" spans="1:11" ht="15.75" x14ac:dyDescent="0.25">
      <c r="A38" s="8" t="s">
        <v>46</v>
      </c>
      <c r="B38" s="8">
        <v>796</v>
      </c>
      <c r="C38" s="8" t="s">
        <v>41</v>
      </c>
      <c r="D38" s="15">
        <v>2</v>
      </c>
      <c r="E38" s="15"/>
      <c r="F38" s="15">
        <v>310</v>
      </c>
      <c r="G38" s="15"/>
      <c r="H38" s="12" t="s">
        <v>41</v>
      </c>
      <c r="I38" s="15">
        <v>620</v>
      </c>
      <c r="J38" s="8"/>
      <c r="K38" s="8" t="s">
        <v>134</v>
      </c>
    </row>
    <row r="39" spans="1:11" ht="15.75" x14ac:dyDescent="0.25">
      <c r="A39" s="8" t="s">
        <v>48</v>
      </c>
      <c r="B39" s="8">
        <v>6</v>
      </c>
      <c r="C39" s="8" t="s">
        <v>49</v>
      </c>
      <c r="D39" s="15">
        <v>1</v>
      </c>
      <c r="E39" s="15"/>
      <c r="F39" s="15">
        <v>210</v>
      </c>
      <c r="G39" s="15"/>
      <c r="H39" s="12" t="s">
        <v>49</v>
      </c>
      <c r="I39" s="15">
        <v>210</v>
      </c>
      <c r="J39" s="8"/>
      <c r="K39" s="8" t="s">
        <v>134</v>
      </c>
    </row>
    <row r="40" spans="1:11" ht="15.75" x14ac:dyDescent="0.25">
      <c r="A40" s="8" t="s">
        <v>135</v>
      </c>
      <c r="B40" s="8">
        <v>796</v>
      </c>
      <c r="C40" s="8" t="s">
        <v>41</v>
      </c>
      <c r="D40" s="15">
        <v>1</v>
      </c>
      <c r="E40" s="15"/>
      <c r="F40" s="15">
        <v>110</v>
      </c>
      <c r="G40" s="15"/>
      <c r="H40" s="12" t="s">
        <v>41</v>
      </c>
      <c r="I40" s="15">
        <v>110</v>
      </c>
      <c r="J40" s="8"/>
      <c r="K40" s="8" t="s">
        <v>134</v>
      </c>
    </row>
    <row r="41" spans="1:11" ht="15.75" x14ac:dyDescent="0.25">
      <c r="A41" s="8" t="s">
        <v>85</v>
      </c>
      <c r="B41" s="8">
        <v>796</v>
      </c>
      <c r="C41" s="8" t="s">
        <v>41</v>
      </c>
      <c r="D41" s="15">
        <v>3</v>
      </c>
      <c r="E41" s="15"/>
      <c r="F41" s="15">
        <v>20</v>
      </c>
      <c r="G41" s="15"/>
      <c r="H41" s="12" t="s">
        <v>41</v>
      </c>
      <c r="I41" s="15">
        <v>60</v>
      </c>
      <c r="J41" s="8"/>
      <c r="K41" s="8" t="s">
        <v>134</v>
      </c>
    </row>
    <row r="42" spans="1:11" ht="15.75" x14ac:dyDescent="0.25">
      <c r="A42" s="8" t="s">
        <v>50</v>
      </c>
      <c r="B42" s="8">
        <v>796</v>
      </c>
      <c r="C42" s="8" t="s">
        <v>41</v>
      </c>
      <c r="D42" s="12">
        <v>1</v>
      </c>
      <c r="E42" s="12"/>
      <c r="F42" s="12">
        <v>110</v>
      </c>
      <c r="G42" s="12"/>
      <c r="H42" s="12" t="s">
        <v>41</v>
      </c>
      <c r="I42" s="12">
        <v>110</v>
      </c>
      <c r="J42" s="8"/>
      <c r="K42" s="8" t="s">
        <v>134</v>
      </c>
    </row>
    <row r="43" spans="1:11" ht="15.75" x14ac:dyDescent="0.25">
      <c r="A43" s="8" t="s">
        <v>136</v>
      </c>
      <c r="B43" s="8">
        <v>796</v>
      </c>
      <c r="C43" s="8" t="s">
        <v>41</v>
      </c>
      <c r="D43" s="12">
        <v>1</v>
      </c>
      <c r="E43" s="12"/>
      <c r="F43" s="12">
        <v>587</v>
      </c>
      <c r="G43" s="12"/>
      <c r="H43" s="12" t="s">
        <v>41</v>
      </c>
      <c r="I43" s="12">
        <v>587</v>
      </c>
      <c r="J43" s="8"/>
      <c r="K43" s="8" t="s">
        <v>6</v>
      </c>
    </row>
    <row r="44" spans="1:11" ht="15.75" x14ac:dyDescent="0.25">
      <c r="A44" s="8" t="s">
        <v>137</v>
      </c>
      <c r="B44" s="8">
        <v>796</v>
      </c>
      <c r="C44" s="8" t="s">
        <v>41</v>
      </c>
      <c r="D44" s="12">
        <v>3</v>
      </c>
      <c r="E44" s="12"/>
      <c r="F44" s="12">
        <v>28</v>
      </c>
      <c r="G44" s="12"/>
      <c r="H44" s="12" t="s">
        <v>41</v>
      </c>
      <c r="I44" s="12">
        <v>84</v>
      </c>
      <c r="J44" s="8"/>
      <c r="K44" s="8" t="s">
        <v>138</v>
      </c>
    </row>
    <row r="45" spans="1:11" ht="15.75" x14ac:dyDescent="0.25">
      <c r="A45" s="8" t="s">
        <v>68</v>
      </c>
      <c r="B45" s="8">
        <v>166</v>
      </c>
      <c r="C45" s="8" t="s">
        <v>56</v>
      </c>
      <c r="D45" s="12">
        <v>0.5</v>
      </c>
      <c r="E45" s="12"/>
      <c r="F45" s="12">
        <v>139.19999999999999</v>
      </c>
      <c r="G45" s="12"/>
      <c r="H45" s="12" t="s">
        <v>56</v>
      </c>
      <c r="I45" s="12">
        <v>69.599999999999994</v>
      </c>
      <c r="J45" s="8"/>
      <c r="K45" s="8" t="s">
        <v>57</v>
      </c>
    </row>
    <row r="46" spans="1:11" ht="15.75" x14ac:dyDescent="0.25">
      <c r="A46" s="8" t="s">
        <v>70</v>
      </c>
      <c r="B46" s="8">
        <v>796</v>
      </c>
      <c r="C46" s="8" t="s">
        <v>41</v>
      </c>
      <c r="D46" s="12">
        <v>2</v>
      </c>
      <c r="E46" s="12"/>
      <c r="F46" s="12">
        <v>18</v>
      </c>
      <c r="G46" s="12"/>
      <c r="H46" s="12" t="s">
        <v>41</v>
      </c>
      <c r="I46" s="12">
        <v>36</v>
      </c>
      <c r="J46" s="8"/>
      <c r="K46" s="8" t="s">
        <v>6</v>
      </c>
    </row>
    <row r="47" spans="1:11" ht="15.75" x14ac:dyDescent="0.25">
      <c r="A47" s="8" t="s">
        <v>139</v>
      </c>
      <c r="B47" s="8">
        <v>6</v>
      </c>
      <c r="C47" s="8" t="s">
        <v>49</v>
      </c>
      <c r="D47" s="12">
        <v>4</v>
      </c>
      <c r="E47" s="12"/>
      <c r="F47" s="12">
        <v>117</v>
      </c>
      <c r="G47" s="12"/>
      <c r="H47" s="12" t="s">
        <v>49</v>
      </c>
      <c r="I47" s="12">
        <v>468</v>
      </c>
      <c r="J47" s="8"/>
      <c r="K47" s="8" t="s">
        <v>34</v>
      </c>
    </row>
    <row r="48" spans="1:11" ht="15.75" x14ac:dyDescent="0.25">
      <c r="A48" s="8" t="s">
        <v>140</v>
      </c>
      <c r="B48" s="8"/>
      <c r="C48" s="8" t="s">
        <v>72</v>
      </c>
      <c r="D48" s="12">
        <v>5</v>
      </c>
      <c r="E48" s="12"/>
      <c r="F48" s="12">
        <v>24.4</v>
      </c>
      <c r="G48" s="12"/>
      <c r="H48" s="12" t="s">
        <v>72</v>
      </c>
      <c r="I48" s="12">
        <v>122</v>
      </c>
      <c r="J48" s="8"/>
      <c r="K48" s="8" t="s">
        <v>34</v>
      </c>
    </row>
    <row r="49" spans="1:11" ht="15.75" x14ac:dyDescent="0.25">
      <c r="A49" s="8" t="s">
        <v>141</v>
      </c>
      <c r="B49" s="8">
        <v>166</v>
      </c>
      <c r="C49" s="8" t="s">
        <v>56</v>
      </c>
      <c r="D49" s="12">
        <v>1</v>
      </c>
      <c r="E49" s="12"/>
      <c r="F49" s="12">
        <v>70</v>
      </c>
      <c r="G49" s="12"/>
      <c r="H49" s="12" t="s">
        <v>56</v>
      </c>
      <c r="I49" s="12">
        <v>70</v>
      </c>
      <c r="J49" s="8"/>
      <c r="K49" s="8" t="s">
        <v>34</v>
      </c>
    </row>
    <row r="50" spans="1:11" ht="15.75" x14ac:dyDescent="0.25">
      <c r="A50" s="8" t="s">
        <v>142</v>
      </c>
      <c r="B50" s="8"/>
      <c r="C50" s="8" t="s">
        <v>72</v>
      </c>
      <c r="D50" s="12">
        <v>1</v>
      </c>
      <c r="E50" s="12"/>
      <c r="F50" s="12">
        <v>70</v>
      </c>
      <c r="G50" s="12"/>
      <c r="H50" s="12" t="s">
        <v>72</v>
      </c>
      <c r="I50" s="12">
        <v>70</v>
      </c>
      <c r="J50" s="8"/>
      <c r="K50" s="8" t="s">
        <v>34</v>
      </c>
    </row>
    <row r="51" spans="1:11" ht="15.75" x14ac:dyDescent="0.25">
      <c r="A51" s="8" t="s">
        <v>97</v>
      </c>
      <c r="B51" s="8">
        <v>796</v>
      </c>
      <c r="C51" s="8" t="s">
        <v>41</v>
      </c>
      <c r="D51" s="12">
        <v>1</v>
      </c>
      <c r="E51" s="12"/>
      <c r="F51" s="12">
        <v>440</v>
      </c>
      <c r="G51" s="12"/>
      <c r="H51" s="12" t="s">
        <v>41</v>
      </c>
      <c r="I51" s="12">
        <v>440</v>
      </c>
      <c r="J51" s="8"/>
      <c r="K51" s="8" t="s">
        <v>143</v>
      </c>
    </row>
    <row r="52" spans="1:11" ht="15.75" x14ac:dyDescent="0.25">
      <c r="A52" s="8" t="s">
        <v>95</v>
      </c>
      <c r="B52" s="8">
        <v>796</v>
      </c>
      <c r="C52" s="8" t="s">
        <v>41</v>
      </c>
      <c r="D52" s="12">
        <v>1</v>
      </c>
      <c r="E52" s="12"/>
      <c r="F52" s="12">
        <v>280</v>
      </c>
      <c r="G52" s="12"/>
      <c r="H52" s="12" t="s">
        <v>41</v>
      </c>
      <c r="I52" s="12">
        <v>280</v>
      </c>
      <c r="J52" s="8"/>
      <c r="K52" s="8" t="s">
        <v>143</v>
      </c>
    </row>
    <row r="53" spans="1:11" ht="15.75" x14ac:dyDescent="0.25">
      <c r="A53" s="8" t="s">
        <v>144</v>
      </c>
      <c r="B53" s="8">
        <v>796</v>
      </c>
      <c r="C53" s="8" t="s">
        <v>41</v>
      </c>
      <c r="D53" s="12">
        <v>1</v>
      </c>
      <c r="E53" s="12"/>
      <c r="F53" s="12">
        <v>47</v>
      </c>
      <c r="G53" s="12"/>
      <c r="H53" s="12" t="s">
        <v>41</v>
      </c>
      <c r="I53" s="12">
        <v>47</v>
      </c>
      <c r="J53" s="8"/>
      <c r="K53" s="8" t="s">
        <v>4</v>
      </c>
    </row>
    <row r="54" spans="1:11" ht="15.75" x14ac:dyDescent="0.25">
      <c r="A54" s="8" t="s">
        <v>145</v>
      </c>
      <c r="B54" s="8">
        <v>166</v>
      </c>
      <c r="C54" s="8" t="s">
        <v>56</v>
      </c>
      <c r="D54" s="12">
        <v>50</v>
      </c>
      <c r="E54" s="12"/>
      <c r="F54" s="12">
        <v>14.6</v>
      </c>
      <c r="G54" s="12"/>
      <c r="H54" s="12" t="s">
        <v>56</v>
      </c>
      <c r="I54" s="12">
        <v>730</v>
      </c>
      <c r="J54" s="8"/>
      <c r="K54" s="8" t="s">
        <v>4</v>
      </c>
    </row>
    <row r="55" spans="1:11" ht="15.75" x14ac:dyDescent="0.25">
      <c r="A55" s="8" t="s">
        <v>146</v>
      </c>
      <c r="B55" s="8">
        <v>166</v>
      </c>
      <c r="C55" s="8" t="s">
        <v>56</v>
      </c>
      <c r="D55" s="12">
        <v>80</v>
      </c>
      <c r="E55" s="12"/>
      <c r="F55" s="12">
        <v>23.92</v>
      </c>
      <c r="G55" s="12"/>
      <c r="H55" s="12" t="s">
        <v>56</v>
      </c>
      <c r="I55" s="12" t="s">
        <v>147</v>
      </c>
      <c r="J55" s="8"/>
      <c r="K55" s="8" t="s">
        <v>4</v>
      </c>
    </row>
    <row r="56" spans="1:11" ht="15.75" x14ac:dyDescent="0.25">
      <c r="A56" s="8" t="s">
        <v>148</v>
      </c>
      <c r="B56" s="8">
        <v>166</v>
      </c>
      <c r="C56" s="8" t="s">
        <v>56</v>
      </c>
      <c r="D56" s="12">
        <v>60</v>
      </c>
      <c r="E56" s="12"/>
      <c r="F56" s="12">
        <v>130.38999999999999</v>
      </c>
      <c r="G56" s="12"/>
      <c r="H56" s="12" t="s">
        <v>56</v>
      </c>
      <c r="I56" s="12" t="s">
        <v>149</v>
      </c>
      <c r="J56" s="8"/>
      <c r="K56" s="8" t="s">
        <v>4</v>
      </c>
    </row>
    <row r="57" spans="1:11" ht="15.75" x14ac:dyDescent="0.25">
      <c r="A57" s="8" t="s">
        <v>150</v>
      </c>
      <c r="B57" s="8">
        <v>166</v>
      </c>
      <c r="C57" s="8" t="s">
        <v>56</v>
      </c>
      <c r="D57" s="12">
        <v>20</v>
      </c>
      <c r="E57" s="12"/>
      <c r="F57" s="12">
        <v>112.59</v>
      </c>
      <c r="G57" s="12"/>
      <c r="H57" s="12" t="s">
        <v>56</v>
      </c>
      <c r="I57" s="12" t="s">
        <v>151</v>
      </c>
      <c r="J57" s="8"/>
      <c r="K57" s="8" t="s">
        <v>4</v>
      </c>
    </row>
    <row r="58" spans="1:11" ht="15.75" x14ac:dyDescent="0.25">
      <c r="A58" s="8" t="s">
        <v>152</v>
      </c>
      <c r="B58" s="8">
        <v>166</v>
      </c>
      <c r="C58" s="8" t="s">
        <v>56</v>
      </c>
      <c r="D58" s="12">
        <v>5</v>
      </c>
      <c r="E58" s="12"/>
      <c r="F58" s="12">
        <v>154.88</v>
      </c>
      <c r="G58" s="12"/>
      <c r="H58" s="12" t="s">
        <v>56</v>
      </c>
      <c r="I58" s="12">
        <v>774.4</v>
      </c>
      <c r="J58" s="8"/>
      <c r="K58" s="8" t="s">
        <v>4</v>
      </c>
    </row>
    <row r="59" spans="1:11" ht="15.75" x14ac:dyDescent="0.25">
      <c r="A59" s="8" t="s">
        <v>153</v>
      </c>
      <c r="B59" s="8">
        <v>166</v>
      </c>
      <c r="C59" s="8" t="s">
        <v>56</v>
      </c>
      <c r="D59" s="12">
        <v>6</v>
      </c>
      <c r="E59" s="12"/>
      <c r="F59" s="12">
        <v>154.35</v>
      </c>
      <c r="G59" s="12"/>
      <c r="H59" s="12" t="s">
        <v>56</v>
      </c>
      <c r="I59" s="12">
        <v>926.1</v>
      </c>
      <c r="J59" s="8"/>
      <c r="K59" s="8" t="s">
        <v>4</v>
      </c>
    </row>
    <row r="60" spans="1:11" ht="15.75" x14ac:dyDescent="0.25">
      <c r="A60" s="8" t="s">
        <v>154</v>
      </c>
      <c r="B60" s="8">
        <v>796</v>
      </c>
      <c r="C60" s="8" t="s">
        <v>41</v>
      </c>
      <c r="D60" s="12">
        <v>3</v>
      </c>
      <c r="E60" s="12"/>
      <c r="F60" s="12">
        <v>72</v>
      </c>
      <c r="G60" s="12"/>
      <c r="H60" s="12" t="s">
        <v>41</v>
      </c>
      <c r="I60" s="12">
        <v>216</v>
      </c>
      <c r="J60" s="8"/>
      <c r="K60" s="8" t="s">
        <v>4</v>
      </c>
    </row>
    <row r="61" spans="1:11" ht="15.75" x14ac:dyDescent="0.25">
      <c r="A61" s="8" t="s">
        <v>155</v>
      </c>
      <c r="B61" s="8">
        <v>796</v>
      </c>
      <c r="C61" s="8" t="s">
        <v>41</v>
      </c>
      <c r="D61" s="12">
        <v>10</v>
      </c>
      <c r="E61" s="12"/>
      <c r="F61" s="12">
        <v>113.5</v>
      </c>
      <c r="G61" s="12"/>
      <c r="H61" s="12" t="s">
        <v>41</v>
      </c>
      <c r="I61" s="12" t="s">
        <v>156</v>
      </c>
      <c r="J61" s="8"/>
      <c r="K61" s="8" t="s">
        <v>4</v>
      </c>
    </row>
    <row r="62" spans="1:11" ht="15.75" x14ac:dyDescent="0.25">
      <c r="A62" s="8" t="s">
        <v>157</v>
      </c>
      <c r="B62" s="8"/>
      <c r="C62" s="8" t="s">
        <v>72</v>
      </c>
      <c r="D62" s="12">
        <v>2</v>
      </c>
      <c r="E62" s="12"/>
      <c r="F62" s="12">
        <v>92.24</v>
      </c>
      <c r="G62" s="12"/>
      <c r="H62" s="12" t="s">
        <v>72</v>
      </c>
      <c r="I62" s="12">
        <v>184.48</v>
      </c>
      <c r="J62" s="8"/>
      <c r="K62" s="8" t="s">
        <v>4</v>
      </c>
    </row>
    <row r="63" spans="1:11" ht="15.75" x14ac:dyDescent="0.25">
      <c r="A63" s="8" t="s">
        <v>158</v>
      </c>
      <c r="B63" s="8">
        <v>166</v>
      </c>
      <c r="C63" s="8" t="s">
        <v>56</v>
      </c>
      <c r="D63" s="12">
        <v>25</v>
      </c>
      <c r="E63" s="12"/>
      <c r="F63" s="12">
        <v>19.88</v>
      </c>
      <c r="G63" s="12"/>
      <c r="H63" s="12" t="s">
        <v>56</v>
      </c>
      <c r="I63" s="12">
        <v>497</v>
      </c>
      <c r="J63" s="8"/>
      <c r="K63" s="8" t="s">
        <v>4</v>
      </c>
    </row>
    <row r="64" spans="1:11" ht="15.75" x14ac:dyDescent="0.25">
      <c r="A64" s="8" t="s">
        <v>159</v>
      </c>
      <c r="B64" s="8">
        <v>166</v>
      </c>
      <c r="C64" s="8" t="s">
        <v>56</v>
      </c>
      <c r="D64" s="12">
        <v>30</v>
      </c>
      <c r="E64" s="12"/>
      <c r="F64" s="12">
        <v>22.04</v>
      </c>
      <c r="G64" s="12"/>
      <c r="H64" s="12" t="s">
        <v>56</v>
      </c>
      <c r="I64" s="12">
        <v>661.2</v>
      </c>
      <c r="J64" s="8"/>
      <c r="K64" s="8" t="s">
        <v>4</v>
      </c>
    </row>
    <row r="65" spans="1:11" ht="15.75" x14ac:dyDescent="0.25">
      <c r="A65" s="8" t="s">
        <v>70</v>
      </c>
      <c r="B65" s="8">
        <v>796</v>
      </c>
      <c r="C65" s="8" t="s">
        <v>41</v>
      </c>
      <c r="D65" s="12">
        <v>5</v>
      </c>
      <c r="E65" s="12"/>
      <c r="F65" s="12">
        <v>18</v>
      </c>
      <c r="G65" s="12"/>
      <c r="H65" s="12" t="s">
        <v>41</v>
      </c>
      <c r="I65" s="12">
        <v>90</v>
      </c>
      <c r="J65" s="8"/>
      <c r="K65" s="8" t="s">
        <v>6</v>
      </c>
    </row>
    <row r="66" spans="1:11" ht="15.75" x14ac:dyDescent="0.25">
      <c r="A66" s="8" t="s">
        <v>123</v>
      </c>
      <c r="B66" s="8">
        <v>113</v>
      </c>
      <c r="C66" s="8" t="s">
        <v>124</v>
      </c>
      <c r="D66" s="12">
        <v>0.5</v>
      </c>
      <c r="E66" s="12"/>
      <c r="F66" s="12">
        <v>420</v>
      </c>
      <c r="G66" s="12"/>
      <c r="H66" s="12" t="s">
        <v>124</v>
      </c>
      <c r="I66" s="12">
        <v>210</v>
      </c>
      <c r="J66" s="8"/>
      <c r="K66" s="8" t="s">
        <v>125</v>
      </c>
    </row>
    <row r="67" spans="1:11" ht="15.75" x14ac:dyDescent="0.25">
      <c r="A67" s="8" t="s">
        <v>70</v>
      </c>
      <c r="B67" s="8">
        <v>796</v>
      </c>
      <c r="C67" s="8" t="s">
        <v>41</v>
      </c>
      <c r="D67" s="12">
        <v>2</v>
      </c>
      <c r="E67" s="12"/>
      <c r="F67" s="12">
        <v>18</v>
      </c>
      <c r="G67" s="12"/>
      <c r="H67" s="12" t="s">
        <v>41</v>
      </c>
      <c r="I67" s="12">
        <v>36</v>
      </c>
      <c r="J67" s="8"/>
      <c r="K67" s="8" t="s">
        <v>6</v>
      </c>
    </row>
    <row r="68" spans="1:11" ht="15.75" x14ac:dyDescent="0.25">
      <c r="A68" s="8" t="s">
        <v>95</v>
      </c>
      <c r="B68" s="8">
        <v>796</v>
      </c>
      <c r="C68" s="8" t="s">
        <v>41</v>
      </c>
      <c r="D68" s="12">
        <v>4</v>
      </c>
      <c r="E68" s="12"/>
      <c r="F68" s="12">
        <v>280</v>
      </c>
      <c r="G68" s="12"/>
      <c r="H68" s="12" t="s">
        <v>41</v>
      </c>
      <c r="I68" s="12" t="s">
        <v>160</v>
      </c>
      <c r="J68" s="8"/>
      <c r="K68" s="8" t="s">
        <v>25</v>
      </c>
    </row>
    <row r="69" spans="1:11" ht="15.75" x14ac:dyDescent="0.25">
      <c r="A69" s="8" t="s">
        <v>161</v>
      </c>
      <c r="B69" s="8">
        <v>796</v>
      </c>
      <c r="C69" s="8" t="s">
        <v>41</v>
      </c>
      <c r="D69" s="12">
        <v>2</v>
      </c>
      <c r="E69" s="12"/>
      <c r="F69" s="12">
        <v>10</v>
      </c>
      <c r="G69" s="12"/>
      <c r="H69" s="12" t="s">
        <v>41</v>
      </c>
      <c r="I69" s="12">
        <v>20</v>
      </c>
      <c r="J69" s="8"/>
      <c r="K69" s="8" t="s">
        <v>25</v>
      </c>
    </row>
    <row r="70" spans="1:11" ht="15.75" x14ac:dyDescent="0.25">
      <c r="A70" s="8" t="s">
        <v>162</v>
      </c>
      <c r="B70" s="8">
        <v>796</v>
      </c>
      <c r="C70" s="8" t="s">
        <v>41</v>
      </c>
      <c r="D70" s="12">
        <v>2</v>
      </c>
      <c r="E70" s="12"/>
      <c r="F70" s="12">
        <v>45</v>
      </c>
      <c r="G70" s="12"/>
      <c r="H70" s="12" t="s">
        <v>41</v>
      </c>
      <c r="I70" s="12">
        <v>90</v>
      </c>
      <c r="J70" s="8"/>
      <c r="K70" s="8" t="s">
        <v>25</v>
      </c>
    </row>
  </sheetData>
  <mergeCells count="2">
    <mergeCell ref="A26:K26"/>
    <mergeCell ref="A1:K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H4" sqref="H4"/>
    </sheetView>
  </sheetViews>
  <sheetFormatPr defaultRowHeight="15" x14ac:dyDescent="0.25"/>
  <cols>
    <col min="1" max="1" width="43.85546875" customWidth="1"/>
    <col min="2" max="2" width="9.140625" hidden="1" customWidth="1"/>
    <col min="3" max="3" width="9.28515625" hidden="1" customWidth="1"/>
    <col min="4" max="4" width="12.5703125" customWidth="1"/>
    <col min="5" max="7" width="9.140625" hidden="1" customWidth="1"/>
    <col min="8" max="8" width="7.42578125" customWidth="1"/>
    <col min="10" max="10" width="9.140625" hidden="1" customWidth="1"/>
    <col min="11" max="11" width="36.28515625" customWidth="1"/>
  </cols>
  <sheetData>
    <row r="1" spans="1:11" x14ac:dyDescent="0.25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20" t="s">
        <v>198</v>
      </c>
      <c r="B2" s="20"/>
      <c r="C2" s="20"/>
      <c r="D2" s="20">
        <v>1285</v>
      </c>
      <c r="E2" s="20"/>
      <c r="F2" s="20"/>
      <c r="G2" s="20"/>
      <c r="H2" s="20"/>
      <c r="I2" s="20"/>
      <c r="J2" s="20"/>
      <c r="K2" s="20"/>
    </row>
    <row r="3" spans="1:11" x14ac:dyDescent="0.25">
      <c r="A3" s="20" t="s">
        <v>199</v>
      </c>
      <c r="B3" s="20"/>
      <c r="C3" s="20"/>
      <c r="D3" s="20">
        <v>11.28</v>
      </c>
      <c r="E3" s="20"/>
      <c r="F3" s="20"/>
      <c r="G3" s="20"/>
      <c r="H3" s="20"/>
      <c r="I3" s="20"/>
      <c r="J3" s="20"/>
      <c r="K3" s="20"/>
    </row>
    <row r="4" spans="1:11" x14ac:dyDescent="0.25">
      <c r="A4" s="20" t="s">
        <v>200</v>
      </c>
      <c r="B4" s="20"/>
      <c r="C4" s="20"/>
      <c r="D4" s="24">
        <f>D2*D3*12/100*95</f>
        <v>165240.71999999997</v>
      </c>
      <c r="E4" s="20"/>
      <c r="F4" s="20"/>
      <c r="G4" s="20"/>
      <c r="H4" s="27" t="s">
        <v>229</v>
      </c>
      <c r="I4" s="20"/>
      <c r="J4" s="20"/>
      <c r="K4" s="20"/>
    </row>
    <row r="5" spans="1:11" ht="15.75" x14ac:dyDescent="0.25">
      <c r="A5" s="9" t="s">
        <v>35</v>
      </c>
      <c r="B5" s="3"/>
      <c r="C5" s="3"/>
      <c r="D5" s="3"/>
      <c r="E5" s="3"/>
      <c r="F5" s="3"/>
      <c r="G5" s="3"/>
      <c r="H5" s="3"/>
      <c r="I5" s="3"/>
      <c r="J5" s="3"/>
      <c r="K5" s="8" t="s">
        <v>202</v>
      </c>
    </row>
    <row r="6" spans="1:11" x14ac:dyDescent="0.25">
      <c r="A6" s="3" t="s">
        <v>1</v>
      </c>
      <c r="B6" s="3"/>
      <c r="C6" s="3"/>
      <c r="D6" s="17">
        <v>3689</v>
      </c>
      <c r="E6" s="3"/>
      <c r="F6" s="3"/>
      <c r="G6" s="3"/>
      <c r="H6" s="3"/>
      <c r="I6" s="3"/>
      <c r="J6" s="3"/>
      <c r="K6" s="3" t="s">
        <v>207</v>
      </c>
    </row>
    <row r="7" spans="1:11" x14ac:dyDescent="0.25">
      <c r="A7" s="3" t="s">
        <v>0</v>
      </c>
      <c r="B7" s="3"/>
      <c r="C7" s="3"/>
      <c r="D7" s="17">
        <v>22097</v>
      </c>
      <c r="E7" s="3"/>
      <c r="F7" s="3"/>
      <c r="G7" s="3"/>
      <c r="H7" s="3"/>
      <c r="I7" s="3"/>
      <c r="J7" s="3"/>
      <c r="K7" s="3" t="s">
        <v>209</v>
      </c>
    </row>
    <row r="8" spans="1:11" x14ac:dyDescent="0.25">
      <c r="A8" s="3" t="s">
        <v>2</v>
      </c>
      <c r="B8" s="3"/>
      <c r="C8" s="3"/>
      <c r="D8" s="17">
        <v>926.33</v>
      </c>
      <c r="E8" s="3"/>
      <c r="F8" s="3"/>
      <c r="G8" s="3"/>
      <c r="H8" s="3"/>
      <c r="I8" s="3"/>
      <c r="J8" s="3"/>
      <c r="K8" s="3" t="s">
        <v>219</v>
      </c>
    </row>
    <row r="9" spans="1:11" x14ac:dyDescent="0.25">
      <c r="A9" s="3" t="s">
        <v>8</v>
      </c>
      <c r="B9" s="3"/>
      <c r="C9" s="3"/>
      <c r="D9" s="17">
        <v>23794</v>
      </c>
      <c r="E9" s="3"/>
      <c r="F9" s="3"/>
      <c r="G9" s="3"/>
      <c r="H9" s="3"/>
      <c r="I9" s="3"/>
      <c r="J9" s="3"/>
      <c r="K9" s="3"/>
    </row>
    <row r="10" spans="1:11" x14ac:dyDescent="0.25">
      <c r="A10" s="3" t="s">
        <v>16</v>
      </c>
      <c r="B10" s="3"/>
      <c r="C10" s="3"/>
      <c r="D10" s="17">
        <v>160</v>
      </c>
      <c r="E10" s="3"/>
      <c r="F10" s="3"/>
      <c r="G10" s="3"/>
      <c r="H10" s="3"/>
      <c r="I10" s="3"/>
      <c r="J10" s="3"/>
      <c r="K10" s="3"/>
    </row>
    <row r="11" spans="1:11" x14ac:dyDescent="0.25">
      <c r="A11" s="3" t="s">
        <v>6</v>
      </c>
      <c r="B11" s="3"/>
      <c r="C11" s="3"/>
      <c r="D11" s="17">
        <v>927.6</v>
      </c>
      <c r="E11" s="3"/>
      <c r="F11" s="3"/>
      <c r="G11" s="3"/>
      <c r="H11" s="3"/>
      <c r="I11" s="3"/>
      <c r="J11" s="3"/>
      <c r="K11" s="3"/>
    </row>
    <row r="12" spans="1:11" x14ac:dyDescent="0.25">
      <c r="A12" s="3" t="s">
        <v>9</v>
      </c>
      <c r="B12" s="3"/>
      <c r="C12" s="3"/>
      <c r="D12" s="17">
        <v>20868</v>
      </c>
      <c r="E12" s="3"/>
      <c r="F12" s="3"/>
      <c r="G12" s="3"/>
      <c r="H12" s="3"/>
      <c r="I12" s="3"/>
      <c r="J12" s="3"/>
      <c r="K12" s="3"/>
    </row>
    <row r="13" spans="1:11" x14ac:dyDescent="0.25">
      <c r="A13" s="3" t="s">
        <v>10</v>
      </c>
      <c r="B13" s="3"/>
      <c r="C13" s="3"/>
      <c r="D13" s="17">
        <v>48475</v>
      </c>
      <c r="E13" s="3"/>
      <c r="F13" s="3"/>
      <c r="G13" s="3"/>
      <c r="H13" s="3"/>
      <c r="I13" s="3"/>
      <c r="J13" s="3"/>
      <c r="K13" s="3"/>
    </row>
    <row r="14" spans="1:11" x14ac:dyDescent="0.25">
      <c r="A14" s="3" t="s">
        <v>11</v>
      </c>
      <c r="B14" s="3"/>
      <c r="C14" s="3"/>
      <c r="D14" s="17">
        <v>8688</v>
      </c>
      <c r="E14" s="3"/>
      <c r="F14" s="3"/>
      <c r="G14" s="3"/>
      <c r="H14" s="3"/>
      <c r="I14" s="3"/>
      <c r="J14" s="3"/>
      <c r="K14" s="3"/>
    </row>
    <row r="15" spans="1:11" x14ac:dyDescent="0.25">
      <c r="A15" s="3" t="s">
        <v>12</v>
      </c>
      <c r="B15" s="3"/>
      <c r="C15" s="3"/>
      <c r="D15" s="17">
        <v>34834</v>
      </c>
      <c r="E15" s="3"/>
      <c r="F15" s="3"/>
      <c r="G15" s="3"/>
      <c r="H15" s="3"/>
      <c r="I15" s="3"/>
      <c r="J15" s="3"/>
      <c r="K15" s="3"/>
    </row>
    <row r="16" spans="1:11" x14ac:dyDescent="0.25">
      <c r="A16" s="3" t="s">
        <v>13</v>
      </c>
      <c r="B16" s="3"/>
      <c r="C16" s="3"/>
      <c r="D16" s="17">
        <v>1695.36</v>
      </c>
      <c r="E16" s="3"/>
      <c r="F16" s="3"/>
      <c r="G16" s="3"/>
      <c r="H16" s="3"/>
      <c r="I16" s="3"/>
      <c r="J16" s="3"/>
      <c r="K16" s="3"/>
    </row>
    <row r="17" spans="1:11" x14ac:dyDescent="0.25">
      <c r="A17" s="3" t="s">
        <v>14</v>
      </c>
      <c r="B17" s="3"/>
      <c r="C17" s="3"/>
      <c r="D17" s="17">
        <v>2467.3200000000002</v>
      </c>
      <c r="E17" s="3"/>
      <c r="F17" s="3"/>
      <c r="G17" s="3"/>
      <c r="H17" s="3"/>
      <c r="I17" s="3"/>
      <c r="J17" s="3"/>
      <c r="K17" s="3"/>
    </row>
    <row r="18" spans="1:11" x14ac:dyDescent="0.25">
      <c r="A18" s="3" t="s">
        <v>15</v>
      </c>
      <c r="B18" s="3"/>
      <c r="C18" s="3"/>
      <c r="D18" s="17">
        <v>2755</v>
      </c>
      <c r="E18" s="3"/>
      <c r="F18" s="3"/>
      <c r="G18" s="3"/>
      <c r="H18" s="3"/>
      <c r="I18" s="3"/>
      <c r="J18" s="3"/>
      <c r="K18" s="3"/>
    </row>
    <row r="19" spans="1:11" ht="15.75" x14ac:dyDescent="0.25">
      <c r="A19" s="8" t="s">
        <v>227</v>
      </c>
      <c r="B19" s="3"/>
      <c r="C19" s="3"/>
      <c r="D19" s="17">
        <v>1927</v>
      </c>
      <c r="E19" s="3"/>
      <c r="F19" s="3"/>
      <c r="G19" s="3"/>
      <c r="H19" s="3"/>
      <c r="I19" s="3"/>
      <c r="J19" s="3"/>
      <c r="K19" s="3"/>
    </row>
    <row r="20" spans="1:11" ht="15.75" x14ac:dyDescent="0.25">
      <c r="A20" s="8" t="s">
        <v>228</v>
      </c>
      <c r="B20" s="3"/>
      <c r="C20" s="3"/>
      <c r="D20" s="17">
        <v>3305</v>
      </c>
      <c r="E20" s="3"/>
      <c r="F20" s="3"/>
      <c r="G20" s="3"/>
      <c r="H20" s="3"/>
      <c r="I20" s="3"/>
      <c r="J20" s="3"/>
      <c r="K20" s="3"/>
    </row>
    <row r="21" spans="1:11" ht="18.75" x14ac:dyDescent="0.3">
      <c r="A21" s="7" t="s">
        <v>17</v>
      </c>
      <c r="B21" s="3"/>
      <c r="C21" s="3"/>
      <c r="D21" s="18">
        <f>SUM(D6:D20)</f>
        <v>176608.61</v>
      </c>
      <c r="E21" s="3"/>
      <c r="F21" s="3"/>
      <c r="G21" s="3"/>
      <c r="H21" s="3"/>
      <c r="I21" s="3"/>
      <c r="J21" s="3"/>
      <c r="K21" s="3"/>
    </row>
    <row r="22" spans="1:11" ht="15.75" x14ac:dyDescent="0.25">
      <c r="A22" s="9" t="s">
        <v>225</v>
      </c>
      <c r="B22" s="8"/>
      <c r="C22" s="8"/>
      <c r="D22" s="16">
        <f>D4-D21</f>
        <v>-11367.890000000014</v>
      </c>
      <c r="E22" s="8"/>
      <c r="F22" s="8"/>
      <c r="G22" s="8"/>
      <c r="H22" s="8"/>
      <c r="I22" s="8"/>
      <c r="J22" s="8"/>
      <c r="K22" s="8"/>
    </row>
    <row r="23" spans="1:11" ht="18.75" x14ac:dyDescent="0.3">
      <c r="A23" s="28" t="s">
        <v>18</v>
      </c>
      <c r="B23" s="29"/>
      <c r="C23" s="29"/>
      <c r="D23" s="29"/>
      <c r="E23" s="29"/>
      <c r="F23" s="29"/>
      <c r="G23" s="29"/>
      <c r="H23" s="29"/>
      <c r="I23" s="29"/>
      <c r="J23" s="29"/>
      <c r="K23" s="30"/>
    </row>
    <row r="24" spans="1:11" x14ac:dyDescent="0.25">
      <c r="A24" s="3" t="s">
        <v>19</v>
      </c>
      <c r="B24" s="3" t="s">
        <v>20</v>
      </c>
      <c r="C24" s="3"/>
      <c r="D24" s="3" t="s">
        <v>21</v>
      </c>
      <c r="E24" s="3"/>
      <c r="F24" s="3" t="s">
        <v>22</v>
      </c>
      <c r="G24" s="3"/>
      <c r="H24" s="3"/>
      <c r="I24" s="3" t="s">
        <v>23</v>
      </c>
      <c r="J24" s="3"/>
      <c r="K24" s="3" t="s">
        <v>24</v>
      </c>
    </row>
    <row r="25" spans="1:11" ht="15.75" x14ac:dyDescent="0.25">
      <c r="A25" s="8" t="s">
        <v>44</v>
      </c>
      <c r="B25" s="8">
        <v>796</v>
      </c>
      <c r="C25" s="8" t="s">
        <v>41</v>
      </c>
      <c r="D25" s="12">
        <v>1</v>
      </c>
      <c r="E25" s="12"/>
      <c r="F25" s="12">
        <v>265</v>
      </c>
      <c r="G25" s="12"/>
      <c r="H25" s="12" t="s">
        <v>41</v>
      </c>
      <c r="I25" s="12">
        <v>265</v>
      </c>
      <c r="J25" s="8"/>
      <c r="K25" s="8" t="s">
        <v>58</v>
      </c>
    </row>
    <row r="26" spans="1:11" ht="15.75" x14ac:dyDescent="0.25">
      <c r="A26" s="8" t="s">
        <v>129</v>
      </c>
      <c r="B26" s="8">
        <v>796</v>
      </c>
      <c r="C26" s="8" t="s">
        <v>41</v>
      </c>
      <c r="D26" s="12">
        <v>1</v>
      </c>
      <c r="E26" s="12"/>
      <c r="F26" s="12">
        <v>27</v>
      </c>
      <c r="G26" s="12"/>
      <c r="H26" s="12" t="s">
        <v>41</v>
      </c>
      <c r="I26" s="12">
        <v>27</v>
      </c>
      <c r="J26" s="8"/>
      <c r="K26" s="8" t="s">
        <v>90</v>
      </c>
    </row>
    <row r="27" spans="1:11" ht="15.75" x14ac:dyDescent="0.25">
      <c r="A27" s="8" t="s">
        <v>130</v>
      </c>
      <c r="B27" s="8">
        <v>796</v>
      </c>
      <c r="C27" s="8" t="s">
        <v>41</v>
      </c>
      <c r="D27" s="12">
        <v>2</v>
      </c>
      <c r="E27" s="12"/>
      <c r="F27" s="12">
        <v>36.81</v>
      </c>
      <c r="G27" s="12"/>
      <c r="H27" s="12" t="s">
        <v>41</v>
      </c>
      <c r="I27" s="12">
        <v>73.62</v>
      </c>
      <c r="J27" s="8"/>
      <c r="K27" s="8" t="s">
        <v>90</v>
      </c>
    </row>
    <row r="28" spans="1:11" ht="15.75" x14ac:dyDescent="0.25">
      <c r="A28" s="8" t="s">
        <v>70</v>
      </c>
      <c r="B28" s="8">
        <v>796</v>
      </c>
      <c r="C28" s="8" t="s">
        <v>41</v>
      </c>
      <c r="D28" s="12">
        <v>2</v>
      </c>
      <c r="E28" s="12"/>
      <c r="F28" s="12">
        <v>13</v>
      </c>
      <c r="G28" s="12"/>
      <c r="H28" s="12" t="s">
        <v>41</v>
      </c>
      <c r="I28" s="12">
        <v>26</v>
      </c>
      <c r="J28" s="8"/>
      <c r="K28" s="8" t="s">
        <v>90</v>
      </c>
    </row>
    <row r="29" spans="1:11" ht="15.75" x14ac:dyDescent="0.25">
      <c r="A29" s="8" t="s">
        <v>127</v>
      </c>
      <c r="B29" s="8">
        <v>796</v>
      </c>
      <c r="C29" s="8" t="s">
        <v>41</v>
      </c>
      <c r="D29" s="12">
        <v>1</v>
      </c>
      <c r="E29" s="12"/>
      <c r="F29" s="12" t="s">
        <v>128</v>
      </c>
      <c r="G29" s="12"/>
      <c r="H29" s="12" t="s">
        <v>41</v>
      </c>
      <c r="I29" s="12" t="s">
        <v>128</v>
      </c>
      <c r="J29" s="8"/>
      <c r="K29" s="8" t="s">
        <v>175</v>
      </c>
    </row>
    <row r="30" spans="1:11" ht="15.75" x14ac:dyDescent="0.25">
      <c r="A30" s="8" t="s">
        <v>164</v>
      </c>
      <c r="B30" s="8">
        <v>796</v>
      </c>
      <c r="C30" s="8" t="s">
        <v>41</v>
      </c>
      <c r="D30" s="12">
        <v>1</v>
      </c>
      <c r="E30" s="12"/>
      <c r="F30" s="12">
        <v>35</v>
      </c>
      <c r="G30" s="12"/>
      <c r="H30" s="12" t="s">
        <v>41</v>
      </c>
      <c r="I30" s="12">
        <v>35</v>
      </c>
      <c r="J30" s="8"/>
      <c r="K30" s="8" t="s">
        <v>165</v>
      </c>
    </row>
    <row r="31" spans="1:11" ht="15.75" x14ac:dyDescent="0.25">
      <c r="A31" s="8" t="s">
        <v>166</v>
      </c>
      <c r="B31" s="8">
        <v>796</v>
      </c>
      <c r="C31" s="8" t="s">
        <v>41</v>
      </c>
      <c r="D31" s="12">
        <v>1</v>
      </c>
      <c r="E31" s="12"/>
      <c r="F31" s="12">
        <v>45</v>
      </c>
      <c r="G31" s="12"/>
      <c r="H31" s="12" t="s">
        <v>41</v>
      </c>
      <c r="I31" s="12">
        <v>45</v>
      </c>
      <c r="J31" s="8"/>
      <c r="K31" s="8" t="s">
        <v>165</v>
      </c>
    </row>
    <row r="32" spans="1:11" ht="15.75" x14ac:dyDescent="0.25">
      <c r="A32" s="8" t="s">
        <v>167</v>
      </c>
      <c r="B32" s="8">
        <v>796</v>
      </c>
      <c r="C32" s="8" t="s">
        <v>41</v>
      </c>
      <c r="D32" s="12">
        <v>1</v>
      </c>
      <c r="E32" s="12"/>
      <c r="F32" s="12">
        <v>70</v>
      </c>
      <c r="G32" s="12"/>
      <c r="H32" s="12" t="s">
        <v>41</v>
      </c>
      <c r="I32" s="12">
        <v>70</v>
      </c>
      <c r="J32" s="8"/>
      <c r="K32" s="8" t="s">
        <v>165</v>
      </c>
    </row>
    <row r="33" spans="1:11" ht="15.75" x14ac:dyDescent="0.25">
      <c r="A33" s="8" t="s">
        <v>168</v>
      </c>
      <c r="B33" s="8">
        <v>796</v>
      </c>
      <c r="C33" s="8" t="s">
        <v>41</v>
      </c>
      <c r="D33" s="12">
        <v>1</v>
      </c>
      <c r="E33" s="12"/>
      <c r="F33" s="12">
        <v>20</v>
      </c>
      <c r="G33" s="12"/>
      <c r="H33" s="12" t="s">
        <v>41</v>
      </c>
      <c r="I33" s="12">
        <v>20</v>
      </c>
      <c r="J33" s="8"/>
      <c r="K33" s="8" t="s">
        <v>165</v>
      </c>
    </row>
    <row r="34" spans="1:11" ht="15.75" x14ac:dyDescent="0.25">
      <c r="A34" s="8" t="s">
        <v>169</v>
      </c>
      <c r="B34" s="8">
        <v>796</v>
      </c>
      <c r="C34" s="8" t="s">
        <v>41</v>
      </c>
      <c r="D34" s="12">
        <v>3</v>
      </c>
      <c r="E34" s="12"/>
      <c r="F34" s="12">
        <v>180</v>
      </c>
      <c r="G34" s="12"/>
      <c r="H34" s="12" t="s">
        <v>41</v>
      </c>
      <c r="I34" s="12">
        <v>540</v>
      </c>
      <c r="J34" s="8"/>
      <c r="K34" s="8" t="s">
        <v>165</v>
      </c>
    </row>
    <row r="35" spans="1:11" ht="15.75" x14ac:dyDescent="0.25">
      <c r="A35" s="8" t="s">
        <v>170</v>
      </c>
      <c r="B35" s="8">
        <v>796</v>
      </c>
      <c r="C35" s="8" t="s">
        <v>41</v>
      </c>
      <c r="D35" s="12">
        <v>4</v>
      </c>
      <c r="E35" s="12"/>
      <c r="F35" s="12">
        <v>20</v>
      </c>
      <c r="G35" s="12"/>
      <c r="H35" s="12" t="s">
        <v>41</v>
      </c>
      <c r="I35" s="12">
        <v>80</v>
      </c>
      <c r="J35" s="8"/>
      <c r="K35" s="8" t="s">
        <v>165</v>
      </c>
    </row>
    <row r="36" spans="1:11" ht="15.75" x14ac:dyDescent="0.25">
      <c r="A36" s="8" t="s">
        <v>168</v>
      </c>
      <c r="B36" s="8">
        <v>796</v>
      </c>
      <c r="C36" s="8" t="s">
        <v>41</v>
      </c>
      <c r="D36" s="12">
        <v>1</v>
      </c>
      <c r="E36" s="12"/>
      <c r="F36" s="12">
        <v>20</v>
      </c>
      <c r="G36" s="12"/>
      <c r="H36" s="12" t="s">
        <v>41</v>
      </c>
      <c r="I36" s="12">
        <v>20</v>
      </c>
      <c r="J36" s="8"/>
      <c r="K36" s="8" t="s">
        <v>165</v>
      </c>
    </row>
    <row r="37" spans="1:11" ht="15.75" x14ac:dyDescent="0.25">
      <c r="A37" s="8" t="s">
        <v>171</v>
      </c>
      <c r="B37" s="8">
        <v>796</v>
      </c>
      <c r="C37" s="8" t="s">
        <v>41</v>
      </c>
      <c r="D37" s="12">
        <v>4</v>
      </c>
      <c r="E37" s="12"/>
      <c r="F37" s="12">
        <v>85</v>
      </c>
      <c r="G37" s="12"/>
      <c r="H37" s="12" t="s">
        <v>41</v>
      </c>
      <c r="I37" s="12">
        <v>340</v>
      </c>
      <c r="J37" s="8"/>
      <c r="K37" s="8" t="s">
        <v>165</v>
      </c>
    </row>
    <row r="38" spans="1:11" ht="15.75" x14ac:dyDescent="0.25">
      <c r="A38" s="8" t="s">
        <v>55</v>
      </c>
      <c r="B38" s="8">
        <v>166</v>
      </c>
      <c r="C38" s="8" t="s">
        <v>56</v>
      </c>
      <c r="D38" s="12">
        <v>1</v>
      </c>
      <c r="E38" s="12"/>
      <c r="F38" s="12">
        <v>160</v>
      </c>
      <c r="G38" s="12"/>
      <c r="H38" s="12" t="s">
        <v>56</v>
      </c>
      <c r="I38" s="12">
        <v>160</v>
      </c>
      <c r="J38" s="8"/>
      <c r="K38" s="8" t="s">
        <v>126</v>
      </c>
    </row>
    <row r="39" spans="1:11" ht="15.75" x14ac:dyDescent="0.25">
      <c r="A39" s="8" t="s">
        <v>172</v>
      </c>
      <c r="B39" s="8">
        <v>796</v>
      </c>
      <c r="C39" s="8" t="s">
        <v>41</v>
      </c>
      <c r="D39" s="12">
        <v>1</v>
      </c>
      <c r="E39" s="12"/>
      <c r="F39" s="12">
        <v>47.01</v>
      </c>
      <c r="G39" s="12"/>
      <c r="H39" s="12" t="s">
        <v>41</v>
      </c>
      <c r="I39" s="12">
        <v>47.01</v>
      </c>
      <c r="J39" s="8"/>
      <c r="K39" s="8" t="s">
        <v>2</v>
      </c>
    </row>
    <row r="40" spans="1:11" ht="15.75" x14ac:dyDescent="0.25">
      <c r="A40" s="8" t="s">
        <v>173</v>
      </c>
      <c r="B40" s="8">
        <v>796</v>
      </c>
      <c r="C40" s="8" t="s">
        <v>41</v>
      </c>
      <c r="D40" s="12">
        <v>2</v>
      </c>
      <c r="E40" s="12"/>
      <c r="F40" s="12">
        <v>46.16</v>
      </c>
      <c r="G40" s="12"/>
      <c r="H40" s="12" t="s">
        <v>41</v>
      </c>
      <c r="I40" s="12">
        <v>92.32</v>
      </c>
      <c r="J40" s="8"/>
      <c r="K40" s="8" t="s">
        <v>2</v>
      </c>
    </row>
    <row r="41" spans="1:11" ht="15.75" x14ac:dyDescent="0.25">
      <c r="A41" s="8" t="s">
        <v>174</v>
      </c>
      <c r="B41" s="8">
        <v>796</v>
      </c>
      <c r="C41" s="8" t="s">
        <v>41</v>
      </c>
      <c r="D41" s="12">
        <v>3</v>
      </c>
      <c r="E41" s="12"/>
      <c r="F41" s="12">
        <v>26</v>
      </c>
      <c r="G41" s="12"/>
      <c r="H41" s="12" t="s">
        <v>41</v>
      </c>
      <c r="I41" s="12">
        <v>78</v>
      </c>
      <c r="J41" s="8"/>
      <c r="K41" s="8" t="s">
        <v>2</v>
      </c>
    </row>
    <row r="42" spans="1:11" ht="15.75" x14ac:dyDescent="0.25">
      <c r="A42" s="8" t="s">
        <v>123</v>
      </c>
      <c r="B42" s="8">
        <v>113</v>
      </c>
      <c r="C42" s="8" t="s">
        <v>124</v>
      </c>
      <c r="D42" s="12">
        <v>0.5</v>
      </c>
      <c r="E42" s="12"/>
      <c r="F42" s="12">
        <v>420</v>
      </c>
      <c r="G42" s="12"/>
      <c r="H42" s="12" t="s">
        <v>124</v>
      </c>
      <c r="I42" s="12">
        <v>210</v>
      </c>
      <c r="J42" s="8"/>
      <c r="K42" s="8" t="s">
        <v>125</v>
      </c>
    </row>
  </sheetData>
  <mergeCells count="2">
    <mergeCell ref="A23:K23"/>
    <mergeCell ref="A1:K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H4" sqref="H4"/>
    </sheetView>
  </sheetViews>
  <sheetFormatPr defaultRowHeight="15" x14ac:dyDescent="0.25"/>
  <cols>
    <col min="1" max="1" width="43.5703125" customWidth="1"/>
    <col min="2" max="2" width="9.140625" hidden="1" customWidth="1"/>
    <col min="3" max="3" width="11.28515625" hidden="1" customWidth="1"/>
    <col min="4" max="4" width="10.85546875" customWidth="1"/>
    <col min="5" max="7" width="9.140625" hidden="1" customWidth="1"/>
    <col min="8" max="8" width="8.85546875" customWidth="1"/>
    <col min="10" max="10" width="9.140625" hidden="1" customWidth="1"/>
    <col min="11" max="11" width="42.7109375" customWidth="1"/>
  </cols>
  <sheetData>
    <row r="1" spans="1:11" x14ac:dyDescent="0.25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20" t="s">
        <v>198</v>
      </c>
      <c r="B2" s="20"/>
      <c r="C2" s="20"/>
      <c r="D2" s="20">
        <v>1261.5999999999999</v>
      </c>
      <c r="E2" s="20"/>
      <c r="F2" s="20"/>
      <c r="G2" s="20"/>
      <c r="H2" s="20"/>
      <c r="I2" s="20"/>
      <c r="J2" s="20"/>
      <c r="K2" s="20"/>
    </row>
    <row r="3" spans="1:11" x14ac:dyDescent="0.25">
      <c r="A3" s="20" t="s">
        <v>199</v>
      </c>
      <c r="B3" s="20"/>
      <c r="C3" s="20"/>
      <c r="D3" s="20">
        <v>11.28</v>
      </c>
      <c r="E3" s="20"/>
      <c r="F3" s="20"/>
      <c r="G3" s="20"/>
      <c r="H3" s="20"/>
      <c r="I3" s="20"/>
      <c r="J3" s="20"/>
      <c r="K3" s="20"/>
    </row>
    <row r="4" spans="1:11" x14ac:dyDescent="0.25">
      <c r="A4" s="20" t="s">
        <v>200</v>
      </c>
      <c r="B4" s="20"/>
      <c r="C4" s="20"/>
      <c r="D4" s="24">
        <f>D2*D3*12/100*95</f>
        <v>162231.66719999997</v>
      </c>
      <c r="E4" s="20"/>
      <c r="F4" s="20"/>
      <c r="G4" s="20"/>
      <c r="H4" s="27" t="s">
        <v>229</v>
      </c>
      <c r="I4" s="20"/>
      <c r="J4" s="20"/>
      <c r="K4" s="20"/>
    </row>
    <row r="5" spans="1:11" ht="15.75" x14ac:dyDescent="0.25">
      <c r="A5" s="9" t="s">
        <v>36</v>
      </c>
      <c r="B5" s="3"/>
      <c r="C5" s="3"/>
      <c r="D5" s="3"/>
      <c r="E5" s="3"/>
      <c r="F5" s="3"/>
      <c r="G5" s="3"/>
      <c r="H5" s="3"/>
      <c r="I5" s="3"/>
      <c r="J5" s="3"/>
      <c r="K5" s="8" t="s">
        <v>202</v>
      </c>
    </row>
    <row r="6" spans="1:11" x14ac:dyDescent="0.25">
      <c r="A6" s="3" t="s">
        <v>1</v>
      </c>
      <c r="B6" s="3"/>
      <c r="C6" s="3"/>
      <c r="D6" s="17">
        <v>1652</v>
      </c>
      <c r="E6" s="3"/>
      <c r="F6" s="3"/>
      <c r="G6" s="3"/>
      <c r="H6" s="3"/>
      <c r="I6" s="3"/>
      <c r="J6" s="3"/>
      <c r="K6" s="3" t="s">
        <v>216</v>
      </c>
    </row>
    <row r="7" spans="1:11" x14ac:dyDescent="0.25">
      <c r="A7" s="3" t="s">
        <v>37</v>
      </c>
      <c r="B7" s="3"/>
      <c r="C7" s="3"/>
      <c r="D7" s="17">
        <v>709</v>
      </c>
      <c r="E7" s="3"/>
      <c r="F7" s="3"/>
      <c r="G7" s="3"/>
      <c r="H7" s="3"/>
      <c r="I7" s="3"/>
      <c r="J7" s="3"/>
      <c r="K7" s="3"/>
    </row>
    <row r="8" spans="1:11" x14ac:dyDescent="0.25">
      <c r="A8" s="3" t="s">
        <v>0</v>
      </c>
      <c r="B8" s="3"/>
      <c r="C8" s="3"/>
      <c r="D8" s="17">
        <v>22996</v>
      </c>
      <c r="E8" s="3"/>
      <c r="F8" s="3"/>
      <c r="G8" s="3"/>
      <c r="H8" s="3"/>
      <c r="I8" s="3"/>
      <c r="J8" s="3"/>
      <c r="K8" s="3" t="s">
        <v>210</v>
      </c>
    </row>
    <row r="9" spans="1:11" x14ac:dyDescent="0.25">
      <c r="A9" s="3" t="s">
        <v>38</v>
      </c>
      <c r="B9" s="3"/>
      <c r="C9" s="3"/>
      <c r="D9" s="17">
        <v>5257</v>
      </c>
      <c r="E9" s="3"/>
      <c r="F9" s="3"/>
      <c r="G9" s="3"/>
      <c r="H9" s="3"/>
      <c r="I9" s="3"/>
      <c r="J9" s="3"/>
      <c r="K9" s="3" t="s">
        <v>222</v>
      </c>
    </row>
    <row r="10" spans="1:11" x14ac:dyDescent="0.25">
      <c r="A10" s="3" t="s">
        <v>8</v>
      </c>
      <c r="B10" s="3"/>
      <c r="C10" s="3"/>
      <c r="D10" s="17">
        <v>23416</v>
      </c>
      <c r="E10" s="3"/>
      <c r="F10" s="3"/>
      <c r="G10" s="3"/>
      <c r="H10" s="3"/>
      <c r="I10" s="3"/>
      <c r="J10" s="3"/>
      <c r="K10" s="3"/>
    </row>
    <row r="11" spans="1:11" x14ac:dyDescent="0.25">
      <c r="A11" s="3" t="s">
        <v>16</v>
      </c>
      <c r="B11" s="3"/>
      <c r="C11" s="3"/>
      <c r="D11" s="17">
        <v>279.2</v>
      </c>
      <c r="E11" s="3"/>
      <c r="F11" s="3"/>
      <c r="G11" s="3"/>
      <c r="H11" s="3"/>
      <c r="I11" s="3"/>
      <c r="J11" s="3"/>
      <c r="K11" s="3"/>
    </row>
    <row r="12" spans="1:11" x14ac:dyDescent="0.25">
      <c r="A12" s="3" t="s">
        <v>6</v>
      </c>
      <c r="B12" s="3"/>
      <c r="C12" s="3"/>
      <c r="D12" s="17">
        <v>1410.93</v>
      </c>
      <c r="E12" s="3"/>
      <c r="F12" s="3"/>
      <c r="G12" s="3"/>
      <c r="H12" s="3"/>
      <c r="I12" s="3"/>
      <c r="J12" s="3"/>
      <c r="K12" s="3"/>
    </row>
    <row r="13" spans="1:11" x14ac:dyDescent="0.25">
      <c r="A13" s="3" t="s">
        <v>9</v>
      </c>
      <c r="B13" s="3"/>
      <c r="C13" s="3"/>
      <c r="D13" s="17">
        <v>20508</v>
      </c>
      <c r="E13" s="3"/>
      <c r="F13" s="3"/>
      <c r="G13" s="3"/>
      <c r="H13" s="3"/>
      <c r="I13" s="3"/>
      <c r="J13" s="3"/>
      <c r="K13" s="3"/>
    </row>
    <row r="14" spans="1:11" x14ac:dyDescent="0.25">
      <c r="A14" s="3" t="s">
        <v>10</v>
      </c>
      <c r="B14" s="3"/>
      <c r="C14" s="3"/>
      <c r="D14" s="17">
        <v>47441</v>
      </c>
      <c r="E14" s="3"/>
      <c r="F14" s="3"/>
      <c r="G14" s="3"/>
      <c r="H14" s="3"/>
      <c r="I14" s="3"/>
      <c r="J14" s="3"/>
      <c r="K14" s="3"/>
    </row>
    <row r="15" spans="1:11" x14ac:dyDescent="0.25">
      <c r="A15" s="3" t="s">
        <v>11</v>
      </c>
      <c r="B15" s="3"/>
      <c r="C15" s="3"/>
      <c r="D15" s="17">
        <v>8544</v>
      </c>
      <c r="E15" s="3"/>
      <c r="F15" s="3"/>
      <c r="G15" s="3"/>
      <c r="H15" s="3"/>
      <c r="I15" s="3"/>
      <c r="J15" s="3"/>
      <c r="K15" s="3"/>
    </row>
    <row r="16" spans="1:11" x14ac:dyDescent="0.25">
      <c r="A16" s="3" t="s">
        <v>12</v>
      </c>
      <c r="B16" s="3"/>
      <c r="C16" s="3"/>
      <c r="D16" s="17">
        <v>34239</v>
      </c>
      <c r="E16" s="3"/>
      <c r="F16" s="3"/>
      <c r="G16" s="3"/>
      <c r="H16" s="3"/>
      <c r="I16" s="3"/>
      <c r="J16" s="3"/>
      <c r="K16" s="3"/>
    </row>
    <row r="17" spans="1:11" x14ac:dyDescent="0.25">
      <c r="A17" s="3" t="s">
        <v>13</v>
      </c>
      <c r="B17" s="3"/>
      <c r="C17" s="3"/>
      <c r="D17" s="17">
        <v>1658.04</v>
      </c>
      <c r="E17" s="3"/>
      <c r="F17" s="3"/>
      <c r="G17" s="3"/>
      <c r="H17" s="3"/>
      <c r="I17" s="3"/>
      <c r="J17" s="3"/>
      <c r="K17" s="3"/>
    </row>
    <row r="18" spans="1:11" x14ac:dyDescent="0.25">
      <c r="A18" s="3" t="s">
        <v>14</v>
      </c>
      <c r="B18" s="3"/>
      <c r="C18" s="3"/>
      <c r="D18" s="17">
        <v>2424.2600000000002</v>
      </c>
      <c r="E18" s="3"/>
      <c r="F18" s="3"/>
      <c r="G18" s="3"/>
      <c r="H18" s="3"/>
      <c r="I18" s="3"/>
      <c r="J18" s="3"/>
      <c r="K18" s="3"/>
    </row>
    <row r="19" spans="1:11" x14ac:dyDescent="0.25">
      <c r="A19" s="3" t="s">
        <v>15</v>
      </c>
      <c r="B19" s="3"/>
      <c r="C19" s="3"/>
      <c r="D19" s="17">
        <v>2706</v>
      </c>
      <c r="E19" s="3"/>
      <c r="F19" s="3"/>
      <c r="G19" s="3"/>
      <c r="H19" s="3"/>
      <c r="I19" s="3"/>
      <c r="J19" s="3"/>
      <c r="K19" s="3"/>
    </row>
    <row r="20" spans="1:11" ht="15.75" x14ac:dyDescent="0.25">
      <c r="A20" s="8" t="s">
        <v>227</v>
      </c>
      <c r="B20" s="3"/>
      <c r="C20" s="3"/>
      <c r="D20" s="17">
        <v>1892</v>
      </c>
      <c r="E20" s="3"/>
      <c r="F20" s="3"/>
      <c r="G20" s="3"/>
      <c r="H20" s="3"/>
      <c r="I20" s="3"/>
      <c r="J20" s="3"/>
      <c r="K20" s="3"/>
    </row>
    <row r="21" spans="1:11" ht="15.75" x14ac:dyDescent="0.25">
      <c r="A21" s="8" t="s">
        <v>228</v>
      </c>
      <c r="B21" s="3"/>
      <c r="C21" s="3"/>
      <c r="D21" s="17">
        <v>3245</v>
      </c>
      <c r="E21" s="3"/>
      <c r="F21" s="3"/>
      <c r="G21" s="3"/>
      <c r="H21" s="3"/>
      <c r="I21" s="3"/>
      <c r="J21" s="3"/>
      <c r="K21" s="3"/>
    </row>
    <row r="22" spans="1:11" ht="18.75" x14ac:dyDescent="0.3">
      <c r="A22" s="7" t="s">
        <v>17</v>
      </c>
      <c r="B22" s="3"/>
      <c r="C22" s="3"/>
      <c r="D22" s="18">
        <f>SUM(D6:D21)</f>
        <v>178377.43000000002</v>
      </c>
      <c r="E22" s="3"/>
      <c r="F22" s="3"/>
      <c r="G22" s="3"/>
      <c r="H22" s="3"/>
      <c r="I22" s="3"/>
      <c r="J22" s="3"/>
      <c r="K22" s="3"/>
    </row>
    <row r="23" spans="1:11" ht="15.75" x14ac:dyDescent="0.25">
      <c r="A23" s="9" t="s">
        <v>225</v>
      </c>
      <c r="B23" s="8"/>
      <c r="C23" s="8"/>
      <c r="D23" s="16">
        <f>D4-D22</f>
        <v>-16145.762800000055</v>
      </c>
      <c r="E23" s="8"/>
      <c r="F23" s="8"/>
      <c r="G23" s="8"/>
      <c r="H23" s="8"/>
      <c r="I23" s="8"/>
      <c r="J23" s="8"/>
      <c r="K23" s="8"/>
    </row>
    <row r="24" spans="1:11" ht="18.75" x14ac:dyDescent="0.3">
      <c r="A24" s="28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</row>
    <row r="25" spans="1:11" x14ac:dyDescent="0.25">
      <c r="A25" s="3" t="s">
        <v>19</v>
      </c>
      <c r="B25" s="3" t="s">
        <v>20</v>
      </c>
      <c r="C25" s="3"/>
      <c r="D25" s="3" t="s">
        <v>21</v>
      </c>
      <c r="E25" s="3"/>
      <c r="F25" s="3" t="s">
        <v>22</v>
      </c>
      <c r="G25" s="3"/>
      <c r="H25" s="3"/>
      <c r="I25" s="3" t="s">
        <v>23</v>
      </c>
      <c r="J25" s="3"/>
      <c r="K25" s="3" t="s">
        <v>24</v>
      </c>
    </row>
    <row r="26" spans="1:11" ht="15.75" x14ac:dyDescent="0.25">
      <c r="A26" s="8" t="s">
        <v>127</v>
      </c>
      <c r="B26" s="8">
        <v>796</v>
      </c>
      <c r="C26" s="8" t="s">
        <v>41</v>
      </c>
      <c r="D26" s="12">
        <v>1</v>
      </c>
      <c r="E26" s="12"/>
      <c r="F26" s="12" t="s">
        <v>128</v>
      </c>
      <c r="G26" s="12"/>
      <c r="H26" s="12" t="s">
        <v>41</v>
      </c>
      <c r="I26" s="12" t="s">
        <v>128</v>
      </c>
      <c r="J26" s="8"/>
      <c r="K26" s="8" t="s">
        <v>175</v>
      </c>
    </row>
    <row r="27" spans="1:11" ht="15.75" x14ac:dyDescent="0.25">
      <c r="A27" s="8" t="s">
        <v>129</v>
      </c>
      <c r="B27" s="8">
        <v>796</v>
      </c>
      <c r="C27" s="8" t="s">
        <v>41</v>
      </c>
      <c r="D27" s="12">
        <v>2</v>
      </c>
      <c r="E27" s="12"/>
      <c r="F27" s="12">
        <v>27</v>
      </c>
      <c r="G27" s="12"/>
      <c r="H27" s="12" t="s">
        <v>41</v>
      </c>
      <c r="I27" s="12">
        <v>54</v>
      </c>
      <c r="J27" s="8"/>
      <c r="K27" s="8" t="s">
        <v>90</v>
      </c>
    </row>
    <row r="28" spans="1:11" ht="15.75" x14ac:dyDescent="0.25">
      <c r="A28" s="8" t="s">
        <v>70</v>
      </c>
      <c r="B28" s="8">
        <v>796</v>
      </c>
      <c r="C28" s="8" t="s">
        <v>41</v>
      </c>
      <c r="D28" s="12">
        <v>4</v>
      </c>
      <c r="E28" s="12"/>
      <c r="F28" s="12">
        <v>13</v>
      </c>
      <c r="G28" s="12"/>
      <c r="H28" s="12" t="s">
        <v>41</v>
      </c>
      <c r="I28" s="12">
        <v>52</v>
      </c>
      <c r="J28" s="8"/>
      <c r="K28" s="8" t="s">
        <v>90</v>
      </c>
    </row>
    <row r="29" spans="1:11" ht="15.75" x14ac:dyDescent="0.25">
      <c r="A29" s="8" t="s">
        <v>130</v>
      </c>
      <c r="B29" s="8">
        <v>796</v>
      </c>
      <c r="C29" s="8" t="s">
        <v>41</v>
      </c>
      <c r="D29" s="12">
        <v>1</v>
      </c>
      <c r="E29" s="12"/>
      <c r="F29" s="12">
        <v>36.799999999999997</v>
      </c>
      <c r="G29" s="12"/>
      <c r="H29" s="12" t="s">
        <v>41</v>
      </c>
      <c r="I29" s="12">
        <v>36.799999999999997</v>
      </c>
      <c r="J29" s="8"/>
      <c r="K29" s="8" t="s">
        <v>90</v>
      </c>
    </row>
    <row r="30" spans="1:11" ht="15.75" x14ac:dyDescent="0.25">
      <c r="A30" s="8" t="s">
        <v>173</v>
      </c>
      <c r="B30" s="8">
        <v>796</v>
      </c>
      <c r="C30" s="8" t="s">
        <v>41</v>
      </c>
      <c r="D30" s="12">
        <v>1</v>
      </c>
      <c r="E30" s="12"/>
      <c r="F30" s="12">
        <v>46.16</v>
      </c>
      <c r="G30" s="12"/>
      <c r="H30" s="12" t="s">
        <v>41</v>
      </c>
      <c r="I30" s="12">
        <v>46.16</v>
      </c>
      <c r="J30" s="8"/>
      <c r="K30" s="8" t="s">
        <v>90</v>
      </c>
    </row>
    <row r="31" spans="1:11" ht="15.75" x14ac:dyDescent="0.25">
      <c r="A31" s="8" t="s">
        <v>176</v>
      </c>
      <c r="B31" s="8">
        <v>166</v>
      </c>
      <c r="C31" s="8" t="s">
        <v>56</v>
      </c>
      <c r="D31" s="12">
        <v>1</v>
      </c>
      <c r="E31" s="12"/>
      <c r="F31" s="12">
        <v>90</v>
      </c>
      <c r="G31" s="12"/>
      <c r="H31" s="12" t="s">
        <v>56</v>
      </c>
      <c r="I31" s="12">
        <v>90</v>
      </c>
      <c r="J31" s="8"/>
      <c r="K31" s="8" t="s">
        <v>38</v>
      </c>
    </row>
    <row r="32" spans="1:11" ht="15.75" x14ac:dyDescent="0.25">
      <c r="A32" s="8" t="s">
        <v>177</v>
      </c>
      <c r="B32" s="8">
        <v>796</v>
      </c>
      <c r="C32" s="8" t="s">
        <v>41</v>
      </c>
      <c r="D32" s="12">
        <v>3</v>
      </c>
      <c r="E32" s="12"/>
      <c r="F32" s="12">
        <v>265</v>
      </c>
      <c r="G32" s="12"/>
      <c r="H32" s="12" t="s">
        <v>41</v>
      </c>
      <c r="I32" s="12">
        <v>795</v>
      </c>
      <c r="J32" s="8"/>
      <c r="K32" s="8" t="s">
        <v>38</v>
      </c>
    </row>
    <row r="33" spans="1:11" ht="15.75" x14ac:dyDescent="0.25">
      <c r="A33" s="8" t="s">
        <v>54</v>
      </c>
      <c r="B33" s="8">
        <v>796</v>
      </c>
      <c r="C33" s="8" t="s">
        <v>41</v>
      </c>
      <c r="D33" s="12">
        <v>1</v>
      </c>
      <c r="E33" s="12"/>
      <c r="F33" s="12">
        <v>265</v>
      </c>
      <c r="G33" s="12"/>
      <c r="H33" s="12" t="s">
        <v>41</v>
      </c>
      <c r="I33" s="12">
        <v>265</v>
      </c>
      <c r="J33" s="8"/>
      <c r="K33" s="8" t="s">
        <v>42</v>
      </c>
    </row>
    <row r="34" spans="1:11" ht="15.75" x14ac:dyDescent="0.25">
      <c r="A34" s="8" t="s">
        <v>170</v>
      </c>
      <c r="B34" s="8">
        <v>796</v>
      </c>
      <c r="C34" s="8" t="s">
        <v>41</v>
      </c>
      <c r="D34" s="12">
        <v>1</v>
      </c>
      <c r="E34" s="12"/>
      <c r="F34" s="12">
        <v>20</v>
      </c>
      <c r="G34" s="12"/>
      <c r="H34" s="12" t="s">
        <v>41</v>
      </c>
      <c r="I34" s="12">
        <v>20</v>
      </c>
      <c r="J34" s="8"/>
      <c r="K34" s="8" t="s">
        <v>134</v>
      </c>
    </row>
    <row r="35" spans="1:11" ht="15.75" x14ac:dyDescent="0.25">
      <c r="A35" s="8" t="s">
        <v>178</v>
      </c>
      <c r="B35" s="8">
        <v>796</v>
      </c>
      <c r="C35" s="8" t="s">
        <v>41</v>
      </c>
      <c r="D35" s="12">
        <v>1</v>
      </c>
      <c r="E35" s="12"/>
      <c r="F35" s="12">
        <v>35</v>
      </c>
      <c r="G35" s="12"/>
      <c r="H35" s="12" t="s">
        <v>41</v>
      </c>
      <c r="I35" s="12">
        <v>35</v>
      </c>
      <c r="J35" s="8"/>
      <c r="K35" s="8" t="s">
        <v>134</v>
      </c>
    </row>
    <row r="36" spans="1:11" ht="15.75" x14ac:dyDescent="0.25">
      <c r="A36" s="8" t="s">
        <v>179</v>
      </c>
      <c r="B36" s="8">
        <v>796</v>
      </c>
      <c r="C36" s="8" t="s">
        <v>41</v>
      </c>
      <c r="D36" s="12">
        <v>1</v>
      </c>
      <c r="E36" s="12"/>
      <c r="F36" s="12">
        <v>65</v>
      </c>
      <c r="G36" s="12"/>
      <c r="H36" s="12" t="s">
        <v>41</v>
      </c>
      <c r="I36" s="12">
        <v>65</v>
      </c>
      <c r="J36" s="8"/>
      <c r="K36" s="8" t="s">
        <v>134</v>
      </c>
    </row>
    <row r="37" spans="1:11" ht="15.75" x14ac:dyDescent="0.25">
      <c r="A37" s="8" t="s">
        <v>85</v>
      </c>
      <c r="B37" s="8">
        <v>796</v>
      </c>
      <c r="C37" s="8" t="s">
        <v>41</v>
      </c>
      <c r="D37" s="12">
        <v>1</v>
      </c>
      <c r="E37" s="12"/>
      <c r="F37" s="12">
        <v>20</v>
      </c>
      <c r="G37" s="12"/>
      <c r="H37" s="12" t="s">
        <v>41</v>
      </c>
      <c r="I37" s="12">
        <v>20</v>
      </c>
      <c r="J37" s="8"/>
      <c r="K37" s="8" t="s">
        <v>134</v>
      </c>
    </row>
    <row r="38" spans="1:11" ht="15.75" x14ac:dyDescent="0.25">
      <c r="A38" s="8" t="s">
        <v>180</v>
      </c>
      <c r="B38" s="8">
        <v>796</v>
      </c>
      <c r="C38" s="8" t="s">
        <v>41</v>
      </c>
      <c r="D38" s="12">
        <v>3</v>
      </c>
      <c r="E38" s="12"/>
      <c r="F38" s="12">
        <v>125</v>
      </c>
      <c r="G38" s="12"/>
      <c r="H38" s="12" t="s">
        <v>41</v>
      </c>
      <c r="I38" s="12">
        <v>375</v>
      </c>
      <c r="J38" s="8"/>
      <c r="K38" s="8" t="s">
        <v>134</v>
      </c>
    </row>
    <row r="39" spans="1:11" ht="15.75" x14ac:dyDescent="0.25">
      <c r="A39" s="8" t="s">
        <v>137</v>
      </c>
      <c r="B39" s="8">
        <v>796</v>
      </c>
      <c r="C39" s="8" t="s">
        <v>41</v>
      </c>
      <c r="D39" s="12">
        <v>5</v>
      </c>
      <c r="E39" s="12"/>
      <c r="F39" s="12">
        <v>28</v>
      </c>
      <c r="G39" s="12"/>
      <c r="H39" s="12" t="s">
        <v>41</v>
      </c>
      <c r="I39" s="12">
        <v>140</v>
      </c>
      <c r="J39" s="8"/>
      <c r="K39" s="8" t="s">
        <v>138</v>
      </c>
    </row>
    <row r="40" spans="1:11" ht="15.75" x14ac:dyDescent="0.25">
      <c r="A40" s="8" t="s">
        <v>70</v>
      </c>
      <c r="B40" s="8">
        <v>796</v>
      </c>
      <c r="C40" s="8" t="s">
        <v>41</v>
      </c>
      <c r="D40" s="12">
        <v>2</v>
      </c>
      <c r="E40" s="12"/>
      <c r="F40" s="12">
        <v>13</v>
      </c>
      <c r="G40" s="12"/>
      <c r="H40" s="12" t="s">
        <v>41</v>
      </c>
      <c r="I40" s="12">
        <v>26</v>
      </c>
      <c r="J40" s="8"/>
      <c r="K40" s="8" t="s">
        <v>6</v>
      </c>
    </row>
    <row r="41" spans="1:11" ht="15.75" x14ac:dyDescent="0.25">
      <c r="A41" s="8" t="s">
        <v>68</v>
      </c>
      <c r="B41" s="8">
        <v>166</v>
      </c>
      <c r="C41" s="8" t="s">
        <v>56</v>
      </c>
      <c r="D41" s="12">
        <v>1</v>
      </c>
      <c r="E41" s="12"/>
      <c r="F41" s="12">
        <v>139.19999999999999</v>
      </c>
      <c r="G41" s="12"/>
      <c r="H41" s="12" t="s">
        <v>56</v>
      </c>
      <c r="I41" s="12">
        <v>139.19999999999999</v>
      </c>
      <c r="J41" s="8"/>
      <c r="K41" s="8" t="s">
        <v>57</v>
      </c>
    </row>
    <row r="42" spans="1:11" ht="15.75" x14ac:dyDescent="0.25">
      <c r="A42" s="8" t="s">
        <v>180</v>
      </c>
      <c r="B42" s="8">
        <v>796</v>
      </c>
      <c r="C42" s="8" t="s">
        <v>41</v>
      </c>
      <c r="D42" s="12">
        <v>3</v>
      </c>
      <c r="E42" s="12"/>
      <c r="F42" s="12">
        <v>125</v>
      </c>
      <c r="G42" s="12"/>
      <c r="H42" s="12" t="s">
        <v>41</v>
      </c>
      <c r="I42" s="12">
        <v>375</v>
      </c>
      <c r="J42" s="8"/>
      <c r="K42" s="8" t="s">
        <v>181</v>
      </c>
    </row>
    <row r="43" spans="1:11" ht="15.75" x14ac:dyDescent="0.25">
      <c r="A43" s="8" t="s">
        <v>168</v>
      </c>
      <c r="B43" s="8">
        <v>796</v>
      </c>
      <c r="C43" s="8" t="s">
        <v>41</v>
      </c>
      <c r="D43" s="12">
        <v>1</v>
      </c>
      <c r="E43" s="12"/>
      <c r="F43" s="12">
        <v>20</v>
      </c>
      <c r="G43" s="12"/>
      <c r="H43" s="12" t="s">
        <v>41</v>
      </c>
      <c r="I43" s="12">
        <v>20</v>
      </c>
      <c r="J43" s="8"/>
      <c r="K43" s="8" t="s">
        <v>181</v>
      </c>
    </row>
    <row r="44" spans="1:11" ht="15.75" x14ac:dyDescent="0.25">
      <c r="A44" s="8" t="s">
        <v>67</v>
      </c>
      <c r="B44" s="8">
        <v>166</v>
      </c>
      <c r="C44" s="8" t="s">
        <v>56</v>
      </c>
      <c r="D44" s="12">
        <v>15</v>
      </c>
      <c r="E44" s="12"/>
      <c r="F44" s="12">
        <v>7</v>
      </c>
      <c r="G44" s="12"/>
      <c r="H44" s="12" t="s">
        <v>56</v>
      </c>
      <c r="I44" s="12">
        <v>105</v>
      </c>
      <c r="J44" s="8"/>
      <c r="K44" s="8" t="s">
        <v>37</v>
      </c>
    </row>
    <row r="45" spans="1:11" ht="15.75" x14ac:dyDescent="0.25">
      <c r="A45" s="8" t="s">
        <v>182</v>
      </c>
      <c r="B45" s="8">
        <v>796</v>
      </c>
      <c r="C45" s="8" t="s">
        <v>41</v>
      </c>
      <c r="D45" s="12">
        <v>2</v>
      </c>
      <c r="E45" s="12"/>
      <c r="F45" s="12">
        <v>58</v>
      </c>
      <c r="G45" s="12"/>
      <c r="H45" s="12" t="s">
        <v>41</v>
      </c>
      <c r="I45" s="12">
        <v>116</v>
      </c>
      <c r="J45" s="8"/>
      <c r="K45" s="8" t="s">
        <v>37</v>
      </c>
    </row>
  </sheetData>
  <mergeCells count="2">
    <mergeCell ref="A24:K24"/>
    <mergeCell ref="A1:K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N16" sqref="N16"/>
    </sheetView>
  </sheetViews>
  <sheetFormatPr defaultRowHeight="15" x14ac:dyDescent="0.25"/>
  <cols>
    <col min="1" max="1" width="42.7109375" customWidth="1"/>
    <col min="2" max="2" width="9.140625" hidden="1" customWidth="1"/>
    <col min="3" max="3" width="12.28515625" hidden="1" customWidth="1"/>
    <col min="4" max="4" width="13.85546875" customWidth="1"/>
    <col min="5" max="7" width="9.140625" hidden="1" customWidth="1"/>
    <col min="8" max="9" width="9" customWidth="1"/>
    <col min="10" max="10" width="0.140625" hidden="1" customWidth="1"/>
    <col min="11" max="11" width="38.85546875" customWidth="1"/>
  </cols>
  <sheetData>
    <row r="1" spans="1:11" x14ac:dyDescent="0.25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20" t="s">
        <v>198</v>
      </c>
      <c r="B2" s="20"/>
      <c r="C2" s="20"/>
      <c r="D2" s="20">
        <v>1249.3</v>
      </c>
      <c r="E2" s="20"/>
      <c r="F2" s="20"/>
      <c r="G2" s="20"/>
      <c r="H2" s="20"/>
      <c r="I2" s="20"/>
      <c r="J2" s="20"/>
      <c r="K2" s="20"/>
    </row>
    <row r="3" spans="1:11" x14ac:dyDescent="0.25">
      <c r="A3" s="20" t="s">
        <v>199</v>
      </c>
      <c r="B3" s="20"/>
      <c r="C3" s="20"/>
      <c r="D3" s="20">
        <v>11.28</v>
      </c>
      <c r="E3" s="20"/>
      <c r="F3" s="20"/>
      <c r="G3" s="20"/>
      <c r="H3" s="20"/>
      <c r="I3" s="20"/>
      <c r="J3" s="20"/>
      <c r="K3" s="20"/>
    </row>
    <row r="4" spans="1:11" x14ac:dyDescent="0.25">
      <c r="A4" s="20" t="s">
        <v>200</v>
      </c>
      <c r="B4" s="20"/>
      <c r="C4" s="20"/>
      <c r="D4" s="24">
        <f>D2*D3*12/100*95</f>
        <v>160649.98559999999</v>
      </c>
      <c r="E4" s="20"/>
      <c r="F4" s="20"/>
      <c r="G4" s="20"/>
      <c r="H4" s="20" t="s">
        <v>229</v>
      </c>
      <c r="I4" s="20"/>
      <c r="J4" s="20"/>
      <c r="K4" s="20"/>
    </row>
    <row r="5" spans="1:11" ht="15.75" x14ac:dyDescent="0.25">
      <c r="A5" s="9" t="s">
        <v>39</v>
      </c>
      <c r="B5" s="8"/>
      <c r="C5" s="8"/>
      <c r="D5" s="8"/>
      <c r="E5" s="8"/>
      <c r="F5" s="8"/>
      <c r="G5" s="8"/>
      <c r="H5" s="8"/>
      <c r="I5" s="8"/>
      <c r="J5" s="8"/>
      <c r="K5" s="8" t="s">
        <v>202</v>
      </c>
    </row>
    <row r="6" spans="1:11" ht="15.75" x14ac:dyDescent="0.25">
      <c r="A6" s="8" t="s">
        <v>1</v>
      </c>
      <c r="B6" s="8"/>
      <c r="C6" s="8"/>
      <c r="D6" s="12">
        <v>32658</v>
      </c>
      <c r="E6" s="8"/>
      <c r="F6" s="8"/>
      <c r="G6" s="8"/>
      <c r="H6" s="8"/>
      <c r="I6" s="8"/>
      <c r="J6" s="8"/>
      <c r="K6" s="8" t="s">
        <v>217</v>
      </c>
    </row>
    <row r="7" spans="1:11" ht="15.75" x14ac:dyDescent="0.25">
      <c r="A7" s="8" t="s">
        <v>3</v>
      </c>
      <c r="B7" s="8"/>
      <c r="C7" s="8"/>
      <c r="D7" s="12">
        <v>558</v>
      </c>
      <c r="E7" s="8"/>
      <c r="F7" s="8"/>
      <c r="G7" s="8"/>
      <c r="H7" s="8"/>
      <c r="I7" s="8"/>
      <c r="J7" s="8"/>
      <c r="K7" s="8" t="s">
        <v>217</v>
      </c>
    </row>
    <row r="8" spans="1:11" ht="15.75" x14ac:dyDescent="0.25">
      <c r="A8" s="8" t="s">
        <v>5</v>
      </c>
      <c r="B8" s="8"/>
      <c r="C8" s="8"/>
      <c r="D8" s="12">
        <v>2446.17</v>
      </c>
      <c r="E8" s="8"/>
      <c r="F8" s="8"/>
      <c r="G8" s="8"/>
      <c r="H8" s="8"/>
      <c r="I8" s="8"/>
      <c r="J8" s="8"/>
      <c r="K8" s="8" t="s">
        <v>224</v>
      </c>
    </row>
    <row r="9" spans="1:11" ht="15.75" x14ac:dyDescent="0.25">
      <c r="A9" s="8" t="s">
        <v>0</v>
      </c>
      <c r="B9" s="8"/>
      <c r="C9" s="8"/>
      <c r="D9" s="12">
        <v>20155</v>
      </c>
      <c r="E9" s="8"/>
      <c r="F9" s="8"/>
      <c r="G9" s="8"/>
      <c r="H9" s="8"/>
      <c r="I9" s="8"/>
      <c r="J9" s="8"/>
      <c r="K9" s="8" t="s">
        <v>211</v>
      </c>
    </row>
    <row r="10" spans="1:11" ht="15.75" x14ac:dyDescent="0.25">
      <c r="A10" s="8" t="s">
        <v>2</v>
      </c>
      <c r="B10" s="8"/>
      <c r="C10" s="8"/>
      <c r="D10" s="12">
        <v>2276.4899999999998</v>
      </c>
      <c r="E10" s="8"/>
      <c r="F10" s="8"/>
      <c r="G10" s="8"/>
      <c r="H10" s="8"/>
      <c r="I10" s="8"/>
      <c r="J10" s="8"/>
      <c r="K10" s="8" t="s">
        <v>220</v>
      </c>
    </row>
    <row r="11" spans="1:11" ht="15.75" x14ac:dyDescent="0.25">
      <c r="A11" s="8" t="s">
        <v>8</v>
      </c>
      <c r="B11" s="8"/>
      <c r="C11" s="8"/>
      <c r="D11" s="12">
        <v>23144</v>
      </c>
      <c r="E11" s="8"/>
      <c r="F11" s="8"/>
      <c r="G11" s="8"/>
      <c r="H11" s="8"/>
      <c r="I11" s="8"/>
      <c r="J11" s="8"/>
      <c r="K11" s="8"/>
    </row>
    <row r="12" spans="1:11" ht="15.75" x14ac:dyDescent="0.25">
      <c r="A12" s="8" t="s">
        <v>16</v>
      </c>
      <c r="B12" s="8"/>
      <c r="C12" s="8"/>
      <c r="D12" s="12">
        <v>296</v>
      </c>
      <c r="E12" s="8"/>
      <c r="F12" s="8"/>
      <c r="G12" s="8"/>
      <c r="H12" s="8"/>
      <c r="I12" s="8"/>
      <c r="J12" s="8"/>
      <c r="K12" s="8"/>
    </row>
    <row r="13" spans="1:11" ht="15.75" x14ac:dyDescent="0.25">
      <c r="A13" s="8" t="s">
        <v>6</v>
      </c>
      <c r="B13" s="8"/>
      <c r="C13" s="8"/>
      <c r="D13" s="12">
        <v>3162.48</v>
      </c>
      <c r="E13" s="8"/>
      <c r="F13" s="8"/>
      <c r="G13" s="8"/>
      <c r="H13" s="8"/>
      <c r="I13" s="8"/>
      <c r="J13" s="8"/>
      <c r="K13" s="8"/>
    </row>
    <row r="14" spans="1:11" ht="15.75" x14ac:dyDescent="0.25">
      <c r="A14" s="8" t="s">
        <v>9</v>
      </c>
      <c r="B14" s="8"/>
      <c r="C14" s="8"/>
      <c r="D14" s="12">
        <v>20312</v>
      </c>
      <c r="E14" s="8"/>
      <c r="F14" s="8"/>
      <c r="G14" s="8"/>
      <c r="H14" s="8"/>
      <c r="I14" s="8"/>
      <c r="J14" s="8"/>
      <c r="K14" s="8"/>
    </row>
    <row r="15" spans="1:11" ht="15.75" x14ac:dyDescent="0.25">
      <c r="A15" s="8" t="s">
        <v>10</v>
      </c>
      <c r="B15" s="8"/>
      <c r="C15" s="8"/>
      <c r="D15" s="12">
        <v>47152.5</v>
      </c>
      <c r="E15" s="8"/>
      <c r="F15" s="8"/>
      <c r="G15" s="8"/>
      <c r="H15" s="8"/>
      <c r="I15" s="8"/>
      <c r="J15" s="8"/>
      <c r="K15" s="8"/>
    </row>
    <row r="16" spans="1:11" ht="15.75" x14ac:dyDescent="0.25">
      <c r="A16" s="8" t="s">
        <v>11</v>
      </c>
      <c r="B16" s="8"/>
      <c r="C16" s="8"/>
      <c r="D16" s="12">
        <v>8460</v>
      </c>
      <c r="E16" s="8"/>
      <c r="F16" s="8"/>
      <c r="G16" s="8"/>
      <c r="H16" s="8"/>
      <c r="I16" s="8"/>
      <c r="J16" s="8"/>
      <c r="K16" s="8"/>
    </row>
    <row r="17" spans="1:11" ht="15.75" x14ac:dyDescent="0.25">
      <c r="A17" s="8" t="s">
        <v>12</v>
      </c>
      <c r="B17" s="8"/>
      <c r="C17" s="8"/>
      <c r="D17" s="12">
        <v>33882</v>
      </c>
      <c r="E17" s="8"/>
      <c r="F17" s="8"/>
      <c r="G17" s="8"/>
      <c r="H17" s="8"/>
      <c r="I17" s="8"/>
      <c r="J17" s="8"/>
      <c r="K17" s="8"/>
    </row>
    <row r="18" spans="1:11" ht="15.75" x14ac:dyDescent="0.25">
      <c r="A18" s="8" t="s">
        <v>13</v>
      </c>
      <c r="B18" s="8"/>
      <c r="C18" s="8"/>
      <c r="D18" s="12">
        <v>1649.16</v>
      </c>
      <c r="E18" s="8"/>
      <c r="F18" s="8"/>
      <c r="G18" s="8"/>
      <c r="H18" s="8"/>
      <c r="I18" s="8"/>
      <c r="J18" s="8"/>
      <c r="K18" s="8"/>
    </row>
    <row r="19" spans="1:11" ht="15.75" x14ac:dyDescent="0.25">
      <c r="A19" s="8" t="s">
        <v>14</v>
      </c>
      <c r="B19" s="8"/>
      <c r="C19" s="8"/>
      <c r="D19" s="12">
        <v>2398.8000000000002</v>
      </c>
      <c r="E19" s="8"/>
      <c r="F19" s="8"/>
      <c r="G19" s="8"/>
      <c r="H19" s="8"/>
      <c r="I19" s="8"/>
      <c r="J19" s="8"/>
      <c r="K19" s="8"/>
    </row>
    <row r="20" spans="1:11" ht="15.75" x14ac:dyDescent="0.25">
      <c r="A20" s="8" t="s">
        <v>15</v>
      </c>
      <c r="B20" s="8"/>
      <c r="C20" s="8"/>
      <c r="D20" s="12">
        <v>2679</v>
      </c>
      <c r="E20" s="8"/>
      <c r="F20" s="8"/>
      <c r="G20" s="8"/>
      <c r="H20" s="8"/>
      <c r="I20" s="8"/>
      <c r="J20" s="8"/>
      <c r="K20" s="8"/>
    </row>
    <row r="21" spans="1:11" ht="15.75" x14ac:dyDescent="0.25">
      <c r="A21" s="8" t="s">
        <v>227</v>
      </c>
      <c r="B21" s="8"/>
      <c r="C21" s="8"/>
      <c r="D21" s="12">
        <v>1874</v>
      </c>
      <c r="E21" s="8"/>
      <c r="F21" s="8"/>
      <c r="G21" s="8"/>
      <c r="H21" s="8"/>
      <c r="I21" s="8"/>
      <c r="J21" s="8"/>
      <c r="K21" s="8"/>
    </row>
    <row r="22" spans="1:11" ht="15.75" x14ac:dyDescent="0.25">
      <c r="A22" s="8" t="s">
        <v>228</v>
      </c>
      <c r="B22" s="8"/>
      <c r="C22" s="8"/>
      <c r="D22" s="12">
        <v>3213</v>
      </c>
      <c r="E22" s="8"/>
      <c r="F22" s="8"/>
      <c r="G22" s="8"/>
      <c r="H22" s="8"/>
      <c r="I22" s="8"/>
      <c r="J22" s="8"/>
      <c r="K22" s="8"/>
    </row>
    <row r="23" spans="1:11" ht="15.75" x14ac:dyDescent="0.25">
      <c r="A23" s="11" t="s">
        <v>17</v>
      </c>
      <c r="B23" s="8"/>
      <c r="C23" s="8"/>
      <c r="D23" s="13">
        <f>SUM(D6:D22)</f>
        <v>206316.6</v>
      </c>
      <c r="E23" s="8"/>
      <c r="F23" s="8"/>
      <c r="G23" s="8"/>
      <c r="H23" s="8"/>
      <c r="I23" s="8"/>
      <c r="J23" s="8"/>
      <c r="K23" s="8"/>
    </row>
    <row r="24" spans="1:11" ht="15.75" x14ac:dyDescent="0.25">
      <c r="A24" s="9" t="s">
        <v>225</v>
      </c>
      <c r="B24" s="8"/>
      <c r="C24" s="8"/>
      <c r="D24" s="16">
        <f>D4-D23</f>
        <v>-45666.61440000002</v>
      </c>
      <c r="E24" s="8"/>
      <c r="F24" s="8"/>
      <c r="G24" s="8"/>
      <c r="H24" s="8"/>
      <c r="I24" s="8"/>
      <c r="J24" s="8"/>
      <c r="K24" s="8"/>
    </row>
    <row r="25" spans="1:11" ht="15.75" x14ac:dyDescent="0.25">
      <c r="A25" s="32" t="s">
        <v>18</v>
      </c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ht="15.75" x14ac:dyDescent="0.25">
      <c r="A26" s="8" t="s">
        <v>19</v>
      </c>
      <c r="B26" s="8" t="s">
        <v>20</v>
      </c>
      <c r="C26" s="8"/>
      <c r="D26" s="8" t="s">
        <v>21</v>
      </c>
      <c r="E26" s="8"/>
      <c r="F26" s="8" t="s">
        <v>22</v>
      </c>
      <c r="G26" s="8"/>
      <c r="H26" s="8"/>
      <c r="I26" s="8" t="s">
        <v>23</v>
      </c>
      <c r="J26" s="8"/>
      <c r="K26" s="8" t="s">
        <v>24</v>
      </c>
    </row>
    <row r="27" spans="1:11" ht="15.75" x14ac:dyDescent="0.25">
      <c r="A27" s="8" t="s">
        <v>178</v>
      </c>
      <c r="B27" s="8">
        <v>796</v>
      </c>
      <c r="C27" s="8" t="s">
        <v>41</v>
      </c>
      <c r="D27" s="12">
        <v>1</v>
      </c>
      <c r="E27" s="12"/>
      <c r="F27" s="12">
        <v>35</v>
      </c>
      <c r="G27" s="12"/>
      <c r="H27" s="12" t="s">
        <v>41</v>
      </c>
      <c r="I27" s="12">
        <v>35</v>
      </c>
      <c r="J27" s="8"/>
      <c r="K27" s="8" t="s">
        <v>196</v>
      </c>
    </row>
    <row r="28" spans="1:11" ht="15.75" x14ac:dyDescent="0.25">
      <c r="A28" s="8" t="s">
        <v>183</v>
      </c>
      <c r="B28" s="8">
        <v>796</v>
      </c>
      <c r="C28" s="8" t="s">
        <v>41</v>
      </c>
      <c r="D28" s="12">
        <v>1</v>
      </c>
      <c r="E28" s="12"/>
      <c r="F28" s="12">
        <v>10</v>
      </c>
      <c r="G28" s="12"/>
      <c r="H28" s="12" t="s">
        <v>41</v>
      </c>
      <c r="I28" s="12">
        <v>10</v>
      </c>
      <c r="J28" s="8"/>
      <c r="K28" s="8" t="s">
        <v>196</v>
      </c>
    </row>
    <row r="29" spans="1:11" ht="15.75" x14ac:dyDescent="0.25">
      <c r="A29" s="8" t="s">
        <v>170</v>
      </c>
      <c r="B29" s="8">
        <v>796</v>
      </c>
      <c r="C29" s="8" t="s">
        <v>41</v>
      </c>
      <c r="D29" s="12">
        <v>3</v>
      </c>
      <c r="E29" s="12"/>
      <c r="F29" s="12">
        <v>20</v>
      </c>
      <c r="G29" s="12"/>
      <c r="H29" s="12" t="s">
        <v>41</v>
      </c>
      <c r="I29" s="12">
        <v>60</v>
      </c>
      <c r="J29" s="8"/>
      <c r="K29" s="8" t="s">
        <v>196</v>
      </c>
    </row>
    <row r="30" spans="1:11" ht="15.75" x14ac:dyDescent="0.25">
      <c r="A30" s="8" t="s">
        <v>171</v>
      </c>
      <c r="B30" s="8">
        <v>796</v>
      </c>
      <c r="C30" s="8" t="s">
        <v>41</v>
      </c>
      <c r="D30" s="12">
        <v>2</v>
      </c>
      <c r="E30" s="12"/>
      <c r="F30" s="12">
        <v>75</v>
      </c>
      <c r="G30" s="12"/>
      <c r="H30" s="12" t="s">
        <v>41</v>
      </c>
      <c r="I30" s="12">
        <v>150</v>
      </c>
      <c r="J30" s="8"/>
      <c r="K30" s="8" t="s">
        <v>196</v>
      </c>
    </row>
    <row r="31" spans="1:11" ht="15.75" x14ac:dyDescent="0.25">
      <c r="A31" s="8" t="s">
        <v>180</v>
      </c>
      <c r="B31" s="8">
        <v>796</v>
      </c>
      <c r="C31" s="8" t="s">
        <v>41</v>
      </c>
      <c r="D31" s="12">
        <v>3</v>
      </c>
      <c r="E31" s="12"/>
      <c r="F31" s="12">
        <v>127.67</v>
      </c>
      <c r="G31" s="12"/>
      <c r="H31" s="12" t="s">
        <v>41</v>
      </c>
      <c r="I31" s="12">
        <v>383.01</v>
      </c>
      <c r="J31" s="8"/>
      <c r="K31" s="8" t="s">
        <v>196</v>
      </c>
    </row>
    <row r="32" spans="1:11" ht="15.75" x14ac:dyDescent="0.25">
      <c r="A32" s="8" t="s">
        <v>46</v>
      </c>
      <c r="B32" s="8">
        <v>796</v>
      </c>
      <c r="C32" s="8" t="s">
        <v>41</v>
      </c>
      <c r="D32" s="12">
        <v>4</v>
      </c>
      <c r="E32" s="12"/>
      <c r="F32" s="12">
        <v>345</v>
      </c>
      <c r="G32" s="12"/>
      <c r="H32" s="12" t="s">
        <v>41</v>
      </c>
      <c r="I32" s="12" t="s">
        <v>184</v>
      </c>
      <c r="J32" s="8"/>
      <c r="K32" s="8" t="s">
        <v>196</v>
      </c>
    </row>
    <row r="33" spans="1:11" ht="15.75" x14ac:dyDescent="0.25">
      <c r="A33" s="8" t="s">
        <v>50</v>
      </c>
      <c r="B33" s="8">
        <v>796</v>
      </c>
      <c r="C33" s="8" t="s">
        <v>41</v>
      </c>
      <c r="D33" s="12">
        <v>2</v>
      </c>
      <c r="E33" s="12"/>
      <c r="F33" s="12">
        <v>110</v>
      </c>
      <c r="G33" s="12"/>
      <c r="H33" s="12" t="s">
        <v>41</v>
      </c>
      <c r="I33" s="12">
        <v>220</v>
      </c>
      <c r="J33" s="8"/>
      <c r="K33" s="8" t="s">
        <v>196</v>
      </c>
    </row>
    <row r="34" spans="1:11" ht="15.75" x14ac:dyDescent="0.25">
      <c r="A34" s="8" t="s">
        <v>92</v>
      </c>
      <c r="B34" s="8">
        <v>796</v>
      </c>
      <c r="C34" s="8" t="s">
        <v>41</v>
      </c>
      <c r="D34" s="12">
        <v>1</v>
      </c>
      <c r="E34" s="12"/>
      <c r="F34" s="12">
        <v>50</v>
      </c>
      <c r="G34" s="12"/>
      <c r="H34" s="12" t="s">
        <v>41</v>
      </c>
      <c r="I34" s="12">
        <v>50</v>
      </c>
      <c r="J34" s="8"/>
      <c r="K34" s="8" t="s">
        <v>196</v>
      </c>
    </row>
    <row r="35" spans="1:11" ht="15.75" x14ac:dyDescent="0.25">
      <c r="A35" s="8" t="s">
        <v>185</v>
      </c>
      <c r="B35" s="8">
        <v>796</v>
      </c>
      <c r="C35" s="8" t="s">
        <v>41</v>
      </c>
      <c r="D35" s="12">
        <v>1</v>
      </c>
      <c r="E35" s="12"/>
      <c r="F35" s="12">
        <v>65</v>
      </c>
      <c r="G35" s="12"/>
      <c r="H35" s="12" t="s">
        <v>41</v>
      </c>
      <c r="I35" s="12">
        <v>65</v>
      </c>
      <c r="J35" s="8"/>
      <c r="K35" s="8" t="s">
        <v>196</v>
      </c>
    </row>
    <row r="36" spans="1:11" ht="15.75" x14ac:dyDescent="0.25">
      <c r="A36" s="8" t="s">
        <v>51</v>
      </c>
      <c r="B36" s="8">
        <v>796</v>
      </c>
      <c r="C36" s="8" t="s">
        <v>41</v>
      </c>
      <c r="D36" s="12">
        <v>2</v>
      </c>
      <c r="E36" s="12"/>
      <c r="F36" s="12">
        <v>90</v>
      </c>
      <c r="G36" s="12"/>
      <c r="H36" s="12" t="s">
        <v>41</v>
      </c>
      <c r="I36" s="12">
        <v>180</v>
      </c>
      <c r="J36" s="8"/>
      <c r="K36" s="8" t="s">
        <v>196</v>
      </c>
    </row>
    <row r="37" spans="1:11" ht="15.75" x14ac:dyDescent="0.25">
      <c r="A37" s="8" t="s">
        <v>186</v>
      </c>
      <c r="B37" s="8">
        <v>796</v>
      </c>
      <c r="C37" s="8" t="s">
        <v>41</v>
      </c>
      <c r="D37" s="12">
        <v>6</v>
      </c>
      <c r="E37" s="12"/>
      <c r="F37" s="12">
        <v>55</v>
      </c>
      <c r="G37" s="12"/>
      <c r="H37" s="12" t="s">
        <v>41</v>
      </c>
      <c r="I37" s="12">
        <v>330</v>
      </c>
      <c r="J37" s="8"/>
      <c r="K37" s="8" t="s">
        <v>196</v>
      </c>
    </row>
    <row r="38" spans="1:11" ht="15.75" x14ac:dyDescent="0.25">
      <c r="A38" s="8" t="s">
        <v>187</v>
      </c>
      <c r="B38" s="8">
        <v>796</v>
      </c>
      <c r="C38" s="8" t="s">
        <v>41</v>
      </c>
      <c r="D38" s="12">
        <v>1</v>
      </c>
      <c r="E38" s="12"/>
      <c r="F38" s="12">
        <v>195</v>
      </c>
      <c r="G38" s="12"/>
      <c r="H38" s="12" t="s">
        <v>41</v>
      </c>
      <c r="I38" s="12">
        <v>195</v>
      </c>
      <c r="J38" s="8"/>
      <c r="K38" s="8" t="s">
        <v>196</v>
      </c>
    </row>
    <row r="39" spans="1:11" ht="15.75" x14ac:dyDescent="0.25">
      <c r="A39" s="8" t="s">
        <v>48</v>
      </c>
      <c r="B39" s="8">
        <v>6</v>
      </c>
      <c r="C39" s="8" t="s">
        <v>49</v>
      </c>
      <c r="D39" s="12">
        <v>2</v>
      </c>
      <c r="E39" s="12"/>
      <c r="F39" s="12">
        <v>215</v>
      </c>
      <c r="G39" s="12"/>
      <c r="H39" s="12" t="s">
        <v>49</v>
      </c>
      <c r="I39" s="12">
        <v>430</v>
      </c>
      <c r="J39" s="8"/>
      <c r="K39" s="8" t="s">
        <v>196</v>
      </c>
    </row>
    <row r="40" spans="1:11" ht="15.75" x14ac:dyDescent="0.25">
      <c r="A40" s="8" t="s">
        <v>188</v>
      </c>
      <c r="B40" s="8">
        <v>796</v>
      </c>
      <c r="C40" s="8" t="s">
        <v>41</v>
      </c>
      <c r="D40" s="12">
        <v>3</v>
      </c>
      <c r="E40" s="12"/>
      <c r="F40" s="12">
        <v>47.33</v>
      </c>
      <c r="G40" s="12"/>
      <c r="H40" s="12" t="s">
        <v>41</v>
      </c>
      <c r="I40" s="12">
        <v>141.99</v>
      </c>
      <c r="J40" s="8"/>
      <c r="K40" s="8" t="s">
        <v>196</v>
      </c>
    </row>
    <row r="41" spans="1:11" ht="15.75" x14ac:dyDescent="0.25">
      <c r="A41" s="8" t="s">
        <v>189</v>
      </c>
      <c r="B41" s="8">
        <v>715</v>
      </c>
      <c r="C41" s="8" t="s">
        <v>190</v>
      </c>
      <c r="D41" s="12">
        <v>2</v>
      </c>
      <c r="E41" s="12"/>
      <c r="F41" s="12">
        <v>30</v>
      </c>
      <c r="G41" s="12"/>
      <c r="H41" s="12" t="s">
        <v>190</v>
      </c>
      <c r="I41" s="12">
        <v>60</v>
      </c>
      <c r="J41" s="8"/>
      <c r="K41" s="8" t="s">
        <v>196</v>
      </c>
    </row>
    <row r="42" spans="1:11" ht="15.75" x14ac:dyDescent="0.25">
      <c r="A42" s="8" t="s">
        <v>127</v>
      </c>
      <c r="B42" s="8">
        <v>796</v>
      </c>
      <c r="C42" s="8" t="s">
        <v>41</v>
      </c>
      <c r="D42" s="12">
        <v>1</v>
      </c>
      <c r="E42" s="12"/>
      <c r="F42" s="12" t="s">
        <v>128</v>
      </c>
      <c r="G42" s="12"/>
      <c r="H42" s="12" t="s">
        <v>41</v>
      </c>
      <c r="I42" s="12" t="s">
        <v>128</v>
      </c>
      <c r="J42" s="8"/>
      <c r="K42" s="8" t="s">
        <v>58</v>
      </c>
    </row>
    <row r="43" spans="1:11" ht="31.5" x14ac:dyDescent="0.25">
      <c r="A43" s="10" t="s">
        <v>191</v>
      </c>
      <c r="B43" s="8">
        <v>796</v>
      </c>
      <c r="C43" s="8" t="s">
        <v>41</v>
      </c>
      <c r="D43" s="12">
        <v>1</v>
      </c>
      <c r="E43" s="12"/>
      <c r="F43" s="12">
        <v>83</v>
      </c>
      <c r="G43" s="12"/>
      <c r="H43" s="12" t="s">
        <v>41</v>
      </c>
      <c r="I43" s="12">
        <v>83</v>
      </c>
      <c r="J43" s="8"/>
      <c r="K43" s="8" t="s">
        <v>197</v>
      </c>
    </row>
    <row r="44" spans="1:11" ht="15.75" x14ac:dyDescent="0.25">
      <c r="A44" s="10" t="s">
        <v>129</v>
      </c>
      <c r="B44" s="8">
        <v>796</v>
      </c>
      <c r="C44" s="8" t="s">
        <v>41</v>
      </c>
      <c r="D44" s="12">
        <v>1</v>
      </c>
      <c r="E44" s="12"/>
      <c r="F44" s="12">
        <v>27</v>
      </c>
      <c r="G44" s="12"/>
      <c r="H44" s="12" t="s">
        <v>41</v>
      </c>
      <c r="I44" s="12">
        <v>27</v>
      </c>
      <c r="J44" s="8"/>
      <c r="K44" s="8" t="s">
        <v>201</v>
      </c>
    </row>
    <row r="45" spans="1:11" ht="15.75" x14ac:dyDescent="0.25">
      <c r="A45" s="10" t="s">
        <v>70</v>
      </c>
      <c r="B45" s="8">
        <v>796</v>
      </c>
      <c r="C45" s="8" t="s">
        <v>41</v>
      </c>
      <c r="D45" s="12">
        <v>2</v>
      </c>
      <c r="E45" s="12"/>
      <c r="F45" s="12">
        <v>13</v>
      </c>
      <c r="G45" s="12"/>
      <c r="H45" s="12" t="s">
        <v>41</v>
      </c>
      <c r="I45" s="12">
        <v>26</v>
      </c>
      <c r="J45" s="8"/>
      <c r="K45" s="8" t="s">
        <v>201</v>
      </c>
    </row>
    <row r="46" spans="1:11" ht="31.5" x14ac:dyDescent="0.25">
      <c r="A46" s="10" t="s">
        <v>173</v>
      </c>
      <c r="B46" s="8">
        <v>796</v>
      </c>
      <c r="C46" s="8" t="s">
        <v>41</v>
      </c>
      <c r="D46" s="12">
        <v>3</v>
      </c>
      <c r="E46" s="12"/>
      <c r="F46" s="12">
        <v>46.16</v>
      </c>
      <c r="G46" s="12"/>
      <c r="H46" s="12" t="s">
        <v>41</v>
      </c>
      <c r="I46" s="12">
        <v>138.47999999999999</v>
      </c>
      <c r="J46" s="8"/>
      <c r="K46" s="8" t="s">
        <v>201</v>
      </c>
    </row>
    <row r="47" spans="1:11" ht="15.75" x14ac:dyDescent="0.25">
      <c r="A47" s="10" t="s">
        <v>174</v>
      </c>
      <c r="B47" s="8">
        <v>796</v>
      </c>
      <c r="C47" s="8" t="s">
        <v>41</v>
      </c>
      <c r="D47" s="12">
        <v>1</v>
      </c>
      <c r="E47" s="12"/>
      <c r="F47" s="12">
        <v>26</v>
      </c>
      <c r="G47" s="12"/>
      <c r="H47" s="12" t="s">
        <v>41</v>
      </c>
      <c r="I47" s="12">
        <v>26</v>
      </c>
      <c r="J47" s="8"/>
      <c r="K47" s="8" t="s">
        <v>201</v>
      </c>
    </row>
    <row r="48" spans="1:11" ht="15.75" x14ac:dyDescent="0.25">
      <c r="A48" s="10" t="s">
        <v>65</v>
      </c>
      <c r="B48" s="8">
        <v>166</v>
      </c>
      <c r="C48" s="8" t="s">
        <v>56</v>
      </c>
      <c r="D48" s="12">
        <v>1</v>
      </c>
      <c r="E48" s="12"/>
      <c r="F48" s="12">
        <v>48</v>
      </c>
      <c r="G48" s="12"/>
      <c r="H48" s="12" t="s">
        <v>56</v>
      </c>
      <c r="I48" s="12">
        <v>48</v>
      </c>
      <c r="J48" s="8"/>
      <c r="K48" s="8" t="s">
        <v>66</v>
      </c>
    </row>
    <row r="49" spans="1:11" ht="15.75" x14ac:dyDescent="0.25">
      <c r="A49" s="10" t="s">
        <v>67</v>
      </c>
      <c r="B49" s="8">
        <v>166</v>
      </c>
      <c r="C49" s="8" t="s">
        <v>56</v>
      </c>
      <c r="D49" s="12">
        <v>25</v>
      </c>
      <c r="E49" s="12"/>
      <c r="F49" s="12">
        <v>5.8</v>
      </c>
      <c r="G49" s="12"/>
      <c r="H49" s="12" t="s">
        <v>56</v>
      </c>
      <c r="I49" s="12">
        <v>145</v>
      </c>
      <c r="J49" s="8"/>
      <c r="K49" s="8" t="s">
        <v>66</v>
      </c>
    </row>
    <row r="50" spans="1:11" ht="15.75" x14ac:dyDescent="0.25">
      <c r="A50" s="10" t="s">
        <v>84</v>
      </c>
      <c r="B50" s="8">
        <v>6</v>
      </c>
      <c r="C50" s="8" t="s">
        <v>49</v>
      </c>
      <c r="D50" s="12">
        <v>2</v>
      </c>
      <c r="E50" s="12"/>
      <c r="F50" s="12">
        <v>23</v>
      </c>
      <c r="G50" s="12"/>
      <c r="H50" s="12" t="s">
        <v>49</v>
      </c>
      <c r="I50" s="12">
        <v>46</v>
      </c>
      <c r="J50" s="8"/>
      <c r="K50" s="8" t="s">
        <v>62</v>
      </c>
    </row>
    <row r="51" spans="1:11" ht="15.75" x14ac:dyDescent="0.25">
      <c r="A51" s="10" t="s">
        <v>192</v>
      </c>
      <c r="B51" s="8">
        <v>796</v>
      </c>
      <c r="C51" s="8" t="s">
        <v>41</v>
      </c>
      <c r="D51" s="12">
        <v>1</v>
      </c>
      <c r="E51" s="12"/>
      <c r="F51" s="12">
        <v>168</v>
      </c>
      <c r="G51" s="12"/>
      <c r="H51" s="12" t="s">
        <v>41</v>
      </c>
      <c r="I51" s="12">
        <v>168</v>
      </c>
      <c r="J51" s="8"/>
      <c r="K51" s="8" t="s">
        <v>62</v>
      </c>
    </row>
    <row r="52" spans="1:11" ht="15.75" x14ac:dyDescent="0.25">
      <c r="A52" s="10" t="s">
        <v>55</v>
      </c>
      <c r="B52" s="8">
        <v>166</v>
      </c>
      <c r="C52" s="8" t="s">
        <v>56</v>
      </c>
      <c r="D52" s="12">
        <v>0.5</v>
      </c>
      <c r="E52" s="12"/>
      <c r="F52" s="12">
        <v>160</v>
      </c>
      <c r="G52" s="12"/>
      <c r="H52" s="12" t="s">
        <v>56</v>
      </c>
      <c r="I52" s="12">
        <v>80</v>
      </c>
      <c r="J52" s="8"/>
      <c r="K52" s="8" t="s">
        <v>57</v>
      </c>
    </row>
    <row r="53" spans="1:11" ht="15.75" x14ac:dyDescent="0.25">
      <c r="A53" s="10" t="s">
        <v>71</v>
      </c>
      <c r="B53" s="8"/>
      <c r="C53" s="8" t="s">
        <v>72</v>
      </c>
      <c r="D53" s="12">
        <v>5</v>
      </c>
      <c r="E53" s="12"/>
      <c r="F53" s="12">
        <v>40.700000000000003</v>
      </c>
      <c r="G53" s="12"/>
      <c r="H53" s="12" t="s">
        <v>72</v>
      </c>
      <c r="I53" s="12">
        <v>203.5</v>
      </c>
      <c r="J53" s="8"/>
      <c r="K53" s="8" t="s">
        <v>73</v>
      </c>
    </row>
    <row r="54" spans="1:11" ht="15.75" x14ac:dyDescent="0.25">
      <c r="A54" s="10" t="s">
        <v>192</v>
      </c>
      <c r="B54" s="8">
        <v>796</v>
      </c>
      <c r="C54" s="8" t="s">
        <v>41</v>
      </c>
      <c r="D54" s="12">
        <v>1</v>
      </c>
      <c r="E54" s="12"/>
      <c r="F54" s="12">
        <v>168</v>
      </c>
      <c r="G54" s="12"/>
      <c r="H54" s="12" t="s">
        <v>41</v>
      </c>
      <c r="I54" s="12">
        <v>168</v>
      </c>
      <c r="J54" s="8"/>
      <c r="K54" s="8" t="s">
        <v>2</v>
      </c>
    </row>
    <row r="55" spans="1:11" ht="15.75" x14ac:dyDescent="0.25">
      <c r="A55" s="10" t="s">
        <v>172</v>
      </c>
      <c r="B55" s="8">
        <v>796</v>
      </c>
      <c r="C55" s="8" t="s">
        <v>41</v>
      </c>
      <c r="D55" s="12">
        <v>1</v>
      </c>
      <c r="E55" s="12"/>
      <c r="F55" s="12">
        <v>47</v>
      </c>
      <c r="G55" s="12"/>
      <c r="H55" s="12" t="s">
        <v>41</v>
      </c>
      <c r="I55" s="12">
        <v>47</v>
      </c>
      <c r="J55" s="8"/>
      <c r="K55" s="8" t="s">
        <v>2</v>
      </c>
    </row>
    <row r="56" spans="1:11" ht="15.75" x14ac:dyDescent="0.25">
      <c r="A56" s="10" t="s">
        <v>93</v>
      </c>
      <c r="B56" s="8">
        <v>796</v>
      </c>
      <c r="C56" s="8" t="s">
        <v>41</v>
      </c>
      <c r="D56" s="12">
        <v>50</v>
      </c>
      <c r="E56" s="12"/>
      <c r="F56" s="12">
        <v>0.85</v>
      </c>
      <c r="G56" s="12"/>
      <c r="H56" s="12" t="s">
        <v>41</v>
      </c>
      <c r="I56" s="12">
        <v>42.5</v>
      </c>
      <c r="J56" s="8"/>
      <c r="K56" s="8" t="s">
        <v>94</v>
      </c>
    </row>
    <row r="57" spans="1:11" ht="15.75" x14ac:dyDescent="0.25">
      <c r="A57" s="10" t="s">
        <v>137</v>
      </c>
      <c r="B57" s="8">
        <v>796</v>
      </c>
      <c r="C57" s="8" t="s">
        <v>41</v>
      </c>
      <c r="D57" s="12">
        <v>2</v>
      </c>
      <c r="E57" s="12"/>
      <c r="F57" s="12">
        <v>28</v>
      </c>
      <c r="G57" s="12"/>
      <c r="H57" s="12" t="s">
        <v>41</v>
      </c>
      <c r="I57" s="12">
        <v>56</v>
      </c>
      <c r="J57" s="8"/>
      <c r="K57" s="8" t="s">
        <v>138</v>
      </c>
    </row>
    <row r="58" spans="1:11" ht="15.75" x14ac:dyDescent="0.25">
      <c r="A58" s="10" t="s">
        <v>193</v>
      </c>
      <c r="B58" s="8">
        <v>6</v>
      </c>
      <c r="C58" s="8" t="s">
        <v>49</v>
      </c>
      <c r="D58" s="12">
        <v>2</v>
      </c>
      <c r="E58" s="12"/>
      <c r="F58" s="12">
        <v>270.83999999999997</v>
      </c>
      <c r="G58" s="12"/>
      <c r="H58" s="12" t="s">
        <v>49</v>
      </c>
      <c r="I58" s="12">
        <v>541.67999999999995</v>
      </c>
      <c r="J58" s="8"/>
      <c r="K58" s="8" t="s">
        <v>94</v>
      </c>
    </row>
    <row r="59" spans="1:11" ht="15.75" x14ac:dyDescent="0.25">
      <c r="A59" s="10" t="s">
        <v>172</v>
      </c>
      <c r="B59" s="8">
        <v>796</v>
      </c>
      <c r="C59" s="8" t="s">
        <v>41</v>
      </c>
      <c r="D59" s="12">
        <v>1</v>
      </c>
      <c r="E59" s="12"/>
      <c r="F59" s="12">
        <v>163</v>
      </c>
      <c r="G59" s="12"/>
      <c r="H59" s="12" t="s">
        <v>41</v>
      </c>
      <c r="I59" s="12">
        <v>163</v>
      </c>
      <c r="J59" s="8"/>
      <c r="K59" s="8" t="s">
        <v>194</v>
      </c>
    </row>
    <row r="60" spans="1:11" ht="15.75" x14ac:dyDescent="0.25">
      <c r="A60" s="10" t="s">
        <v>195</v>
      </c>
      <c r="B60" s="8">
        <v>796</v>
      </c>
      <c r="C60" s="8" t="s">
        <v>41</v>
      </c>
      <c r="D60" s="12">
        <v>1</v>
      </c>
      <c r="E60" s="12"/>
      <c r="F60" s="12">
        <v>17.489999999999998</v>
      </c>
      <c r="G60" s="12"/>
      <c r="H60" s="12" t="s">
        <v>41</v>
      </c>
      <c r="I60" s="12">
        <v>17.489999999999998</v>
      </c>
      <c r="J60" s="8"/>
      <c r="K60" s="8" t="s">
        <v>194</v>
      </c>
    </row>
    <row r="61" spans="1:11" ht="15.75" x14ac:dyDescent="0.25">
      <c r="A61" s="10" t="s">
        <v>70</v>
      </c>
      <c r="B61" s="8">
        <v>796</v>
      </c>
      <c r="C61" s="8" t="s">
        <v>41</v>
      </c>
      <c r="D61" s="12">
        <v>3</v>
      </c>
      <c r="E61" s="12"/>
      <c r="F61" s="12">
        <v>18</v>
      </c>
      <c r="G61" s="12"/>
      <c r="H61" s="12" t="s">
        <v>41</v>
      </c>
      <c r="I61" s="12">
        <v>54</v>
      </c>
      <c r="J61" s="8"/>
      <c r="K61" s="8" t="s">
        <v>194</v>
      </c>
    </row>
    <row r="62" spans="1:11" ht="15.75" x14ac:dyDescent="0.25">
      <c r="A62" s="10" t="s">
        <v>55</v>
      </c>
      <c r="B62" s="8">
        <v>166</v>
      </c>
      <c r="C62" s="8" t="s">
        <v>56</v>
      </c>
      <c r="D62" s="12">
        <v>1</v>
      </c>
      <c r="E62" s="12"/>
      <c r="F62" s="12">
        <v>160</v>
      </c>
      <c r="G62" s="12"/>
      <c r="H62" s="12" t="s">
        <v>56</v>
      </c>
      <c r="I62" s="12">
        <v>160</v>
      </c>
      <c r="J62" s="8"/>
      <c r="K62" s="8" t="s">
        <v>126</v>
      </c>
    </row>
  </sheetData>
  <mergeCells count="2">
    <mergeCell ref="A25:K25"/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ШИЛ12</vt:lpstr>
      <vt:lpstr>ШИЛ13</vt:lpstr>
      <vt:lpstr>ШИЛ14</vt:lpstr>
      <vt:lpstr>ШИЛ19</vt:lpstr>
      <vt:lpstr>ШИЛ21</vt:lpstr>
      <vt:lpstr>ШИЛ22</vt:lpstr>
      <vt:lpstr>ШИЛ23</vt:lpstr>
      <vt:lpstr>ШИЛ26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lastPrinted>2020-12-03T13:10:20Z</cp:lastPrinted>
  <dcterms:created xsi:type="dcterms:W3CDTF">2020-12-03T07:10:09Z</dcterms:created>
  <dcterms:modified xsi:type="dcterms:W3CDTF">2021-03-11T05:00:23Z</dcterms:modified>
</cp:coreProperties>
</file>