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0"/>
  </bookViews>
  <sheets>
    <sheet name="ЦВ18" sheetId="1" r:id="rId1"/>
    <sheet name="ЦВ22" sheetId="2" r:id="rId2"/>
    <sheet name="ЦВ24" sheetId="3" r:id="rId3"/>
    <sheet name="ЦВ26" sheetId="4" r:id="rId4"/>
    <sheet name="ЦВ28" sheetId="5" r:id="rId5"/>
    <sheet name="ЦВ32" sheetId="6" r:id="rId6"/>
    <sheet name="Ц1" sheetId="15" r:id="rId7"/>
    <sheet name="Ц10" sheetId="16" r:id="rId8"/>
    <sheet name="Ц12" sheetId="17" r:id="rId9"/>
    <sheet name="Ц13" sheetId="18" r:id="rId10"/>
    <sheet name="Ц14" sheetId="19" r:id="rId11"/>
    <sheet name="Ц15" sheetId="20" r:id="rId12"/>
    <sheet name="Ц22" sheetId="21" r:id="rId13"/>
    <sheet name="Ц24" sheetId="22" r:id="rId14"/>
    <sheet name="Ц3" sheetId="23" r:id="rId15"/>
    <sheet name="Ц5" sheetId="24" r:id="rId16"/>
    <sheet name="ЦБ67" sheetId="26" r:id="rId17"/>
    <sheet name="ЦБ80" sheetId="27" r:id="rId18"/>
    <sheet name="Ц7" sheetId="28" r:id="rId19"/>
    <sheet name="Я2" sheetId="29" r:id="rId20"/>
    <sheet name="Я4" sheetId="30" r:id="rId21"/>
  </sheets>
  <calcPr calcId="145621"/>
</workbook>
</file>

<file path=xl/calcChain.xml><?xml version="1.0" encoding="utf-8"?>
<calcChain xmlns="http://schemas.openxmlformats.org/spreadsheetml/2006/main">
  <c r="D21" i="30" l="1"/>
  <c r="D21" i="29"/>
  <c r="D18" i="28"/>
  <c r="D22" i="24"/>
  <c r="D17" i="23"/>
  <c r="D24" i="22"/>
  <c r="D23" i="21"/>
  <c r="D25" i="20"/>
  <c r="D15" i="19"/>
  <c r="D26" i="18"/>
  <c r="D16" i="17"/>
  <c r="D15" i="16"/>
  <c r="D16" i="15"/>
  <c r="D15" i="6"/>
  <c r="D15" i="5"/>
  <c r="D15" i="4"/>
  <c r="D18" i="3"/>
  <c r="D18" i="2"/>
  <c r="D15" i="1"/>
  <c r="D22" i="30" l="1"/>
  <c r="D22" i="29"/>
  <c r="D19" i="28"/>
  <c r="D16" i="27"/>
  <c r="D23" i="24"/>
  <c r="D18" i="23"/>
  <c r="D25" i="22"/>
  <c r="D24" i="21"/>
  <c r="D26" i="20"/>
  <c r="D16" i="19"/>
  <c r="D27" i="18"/>
  <c r="D17" i="17"/>
  <c r="D16" i="16"/>
  <c r="D17" i="15"/>
  <c r="D16" i="6"/>
  <c r="D16" i="5"/>
  <c r="D16" i="4"/>
  <c r="D19" i="3"/>
  <c r="D19" i="2"/>
  <c r="D16" i="1"/>
  <c r="D4" i="30" l="1"/>
  <c r="D4" i="29"/>
  <c r="D4" i="28"/>
  <c r="D4" i="27"/>
  <c r="D4" i="26"/>
  <c r="D4" i="24"/>
  <c r="D4" i="23"/>
  <c r="D4" i="22"/>
  <c r="D4" i="21"/>
  <c r="D4" i="20"/>
  <c r="D4" i="19"/>
  <c r="D4" i="18"/>
  <c r="D4" i="17"/>
  <c r="D4" i="16"/>
  <c r="D4" i="15"/>
  <c r="D4" i="6"/>
  <c r="D4" i="5"/>
  <c r="D4" i="4"/>
  <c r="D4" i="3"/>
  <c r="D4" i="2"/>
  <c r="D4" i="1"/>
  <c r="D15" i="27" l="1"/>
  <c r="D13" i="26"/>
  <c r="D14" i="26" s="1"/>
</calcChain>
</file>

<file path=xl/sharedStrings.xml><?xml version="1.0" encoding="utf-8"?>
<sst xmlns="http://schemas.openxmlformats.org/spreadsheetml/2006/main" count="1771" uniqueCount="294">
  <si>
    <t xml:space="preserve"> ремонт системы ХВС</t>
  </si>
  <si>
    <t xml:space="preserve"> ремонт  канал. сетей</t>
  </si>
  <si>
    <t xml:space="preserve"> ремонт электросетей</t>
  </si>
  <si>
    <t xml:space="preserve"> ремонт дверных блоков</t>
  </si>
  <si>
    <t xml:space="preserve"> ремонт подъездов</t>
  </si>
  <si>
    <t xml:space="preserve"> ремонт окон и остекленение</t>
  </si>
  <si>
    <t>замена осветительных приборов</t>
  </si>
  <si>
    <t>освещение МОП</t>
  </si>
  <si>
    <t>аварийно-заявочный ремонт</t>
  </si>
  <si>
    <t>расходы АУП</t>
  </si>
  <si>
    <t>содержание придомовой тер.</t>
  </si>
  <si>
    <t>технический осмотр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</si>
  <si>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</si>
  <si>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</si>
  <si>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</si>
  <si>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</si>
  <si>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дератизация МОП</t>
  </si>
  <si>
    <t>Итого расходов по дому:</t>
  </si>
  <si>
    <t>в т.ч. ТМЦ используемые при ремонте</t>
  </si>
  <si>
    <t>Товар</t>
  </si>
  <si>
    <t>Единица</t>
  </si>
  <si>
    <t>Количество</t>
  </si>
  <si>
    <t>Цена</t>
  </si>
  <si>
    <t>Сумма</t>
  </si>
  <si>
    <t>Комментарий</t>
  </si>
  <si>
    <t xml:space="preserve"> ремонт балкона</t>
  </si>
  <si>
    <t xml:space="preserve"> ремонт системы ЦО</t>
  </si>
  <si>
    <t xml:space="preserve"> ремонт отмостки</t>
  </si>
  <si>
    <t xml:space="preserve"> ремонт скамеек</t>
  </si>
  <si>
    <t>ж/д  Зареч. Цветочная 18</t>
  </si>
  <si>
    <t>ОТЧЕТ УК  ООО "ЖИЛСЕРВИС ОРЛОВСКОГО РАЙОНА" за 2020г.</t>
  </si>
  <si>
    <t>ж/д  Зареч. Цветочная 22</t>
  </si>
  <si>
    <t xml:space="preserve"> ремонт мягкой кровли</t>
  </si>
  <si>
    <t>уборка придомовой территории</t>
  </si>
  <si>
    <t>ж/д  Зареч. Цветочная 24</t>
  </si>
  <si>
    <t>ж/д  Зареч. Цветочная 26</t>
  </si>
  <si>
    <t>ж/д  Зареч. Цветочная 28</t>
  </si>
  <si>
    <t>ж/д  Зареч. Цветочная 32</t>
  </si>
  <si>
    <t>ж/д  Зареч. Центральная 1</t>
  </si>
  <si>
    <t>ж/д  Зареч. Центральная 10</t>
  </si>
  <si>
    <t>ж/д  Зареч. Центральная 12</t>
  </si>
  <si>
    <t>ж/д  Зареч. Центральная 13</t>
  </si>
  <si>
    <t xml:space="preserve"> ремонт вентканалов</t>
  </si>
  <si>
    <t>ж/д  Зареч. Центральная 14</t>
  </si>
  <si>
    <t>ж/д  Зареч. Центральная 15</t>
  </si>
  <si>
    <t>ж/д  Зареч. Центральная 22</t>
  </si>
  <si>
    <t>ж/д  Зареч. Центральная 24</t>
  </si>
  <si>
    <t>установка замка на двери</t>
  </si>
  <si>
    <t>ж/д  Зареч. Центральная 3</t>
  </si>
  <si>
    <t>ж/д  Зареч. Центральная 5</t>
  </si>
  <si>
    <t>ж/д  Зареченский, Царев Брод 67</t>
  </si>
  <si>
    <t>ж/д  Зареченский, Царев Брод 80</t>
  </si>
  <si>
    <t>ж/д  Зареченский, Центральная 7</t>
  </si>
  <si>
    <t>ж/д  Зареченский, Ягодный 2</t>
  </si>
  <si>
    <t>установка адресного указателя</t>
  </si>
  <si>
    <t>ж/д  Зареченский, Ягодный 4</t>
  </si>
  <si>
    <t>Установка дверных блоков</t>
  </si>
  <si>
    <t>Праймер битумный</t>
  </si>
  <si>
    <t>л</t>
  </si>
  <si>
    <t>Мастика битумная</t>
  </si>
  <si>
    <t>кг</t>
  </si>
  <si>
    <t>Стеклокром К-4,5 (с\т) 10м2</t>
  </si>
  <si>
    <t>м</t>
  </si>
  <si>
    <t>3 510,00</t>
  </si>
  <si>
    <t>2 340,00</t>
  </si>
  <si>
    <t>Газ-пропан</t>
  </si>
  <si>
    <t>1 170,00</t>
  </si>
  <si>
    <t>Соль Галит</t>
  </si>
  <si>
    <t>обработка прид. территорий от наледи</t>
  </si>
  <si>
    <t>Арматура А500С д10</t>
  </si>
  <si>
    <t>пог. м</t>
  </si>
  <si>
    <t>ремонт  скамеек и детской площ.</t>
  </si>
  <si>
    <t>Уголок 32х32х3</t>
  </si>
  <si>
    <t>Побелка "Боларс"</t>
  </si>
  <si>
    <t>Эмаль ПФ-115 светло-голубая</t>
  </si>
  <si>
    <t>5 215,60</t>
  </si>
  <si>
    <t>Шпаклёвка финишная "Боларс"</t>
  </si>
  <si>
    <t>Эмаль ПФ-266 красно-коричневая</t>
  </si>
  <si>
    <t>2 251,80</t>
  </si>
  <si>
    <t>Растворитель 646 Пересвет 1000мл</t>
  </si>
  <si>
    <t>Шпатлевка выравнивающая "Боларс"</t>
  </si>
  <si>
    <t>1 460,00</t>
  </si>
  <si>
    <t>Лампа Лон 60</t>
  </si>
  <si>
    <t>шт</t>
  </si>
  <si>
    <t>Датчик движения ДД 010 бел</t>
  </si>
  <si>
    <t>Задвижка 100</t>
  </si>
  <si>
    <t>4 920,00</t>
  </si>
  <si>
    <t>ремонт трубопровода ХВС</t>
  </si>
  <si>
    <t>Гипохлорит кальция</t>
  </si>
  <si>
    <t>дератизация</t>
  </si>
  <si>
    <t>Арматура Нбб 64-60 потолочная</t>
  </si>
  <si>
    <t>ремонт эл. сетей</t>
  </si>
  <si>
    <t>Профнастил С-20 35*1150*3000</t>
  </si>
  <si>
    <t>1 960,00</t>
  </si>
  <si>
    <t>ремонт балкона</t>
  </si>
  <si>
    <t>Саморез кровельный 4.8 х35</t>
  </si>
  <si>
    <t>Гипохлорит натрия</t>
  </si>
  <si>
    <t>обработка подъездов</t>
  </si>
  <si>
    <t>Переход d 124/110 чугун/пласт ММП</t>
  </si>
  <si>
    <t xml:space="preserve"> ремонт  канал. сетей в подвале</t>
  </si>
  <si>
    <t>Манжет</t>
  </si>
  <si>
    <t>Фас дубль 125г</t>
  </si>
  <si>
    <t>обработка подвальных помещений</t>
  </si>
  <si>
    <t>Круг отрезной по металлу Д 150</t>
  </si>
  <si>
    <t>Электроды АНо-21 ф3,0</t>
  </si>
  <si>
    <t>Холодная сварка ПОЗИТИВ</t>
  </si>
  <si>
    <t>Тройник 1/2 г/ш/ш</t>
  </si>
  <si>
    <t>ремонт стояков</t>
  </si>
  <si>
    <t>Бочонок черн. 1/2</t>
  </si>
  <si>
    <t>Бочонок черн. 3/4</t>
  </si>
  <si>
    <t>Круг отрезной 125х1,2</t>
  </si>
  <si>
    <t>ПП муфта комб. вн..  рез. 20х1/2</t>
  </si>
  <si>
    <t>VT кран шаровый 1/2 г/г баб.</t>
  </si>
  <si>
    <t>VT кран шаровый 3/4 г/г баб.</t>
  </si>
  <si>
    <t>Хомут Norma 12-22</t>
  </si>
  <si>
    <t>Муфта чугун 1/2</t>
  </si>
  <si>
    <t>Бочонок 1/2</t>
  </si>
  <si>
    <t>ПП муфта разьемная 20х1/2 вр</t>
  </si>
  <si>
    <t>ПП труба PN 25 DIZAYN 20 арм.алюмин. вн.</t>
  </si>
  <si>
    <t>Бочонок 1/2х3/4</t>
  </si>
  <si>
    <t>Переход на чугун 110х123 с рез</t>
  </si>
  <si>
    <t>Труба 110  1м политрон</t>
  </si>
  <si>
    <t>Тройник 50х50х45 политрон</t>
  </si>
  <si>
    <t>Манжет 123*110</t>
  </si>
  <si>
    <t>Патрубок компенсаторный 110</t>
  </si>
  <si>
    <t>Манжет 50-20 белая</t>
  </si>
  <si>
    <t>Прожектор св/д СДО 30Вт</t>
  </si>
  <si>
    <t>Изолента 0,18*19ммм синяя 20 метров иэк</t>
  </si>
  <si>
    <t>Лампа светодиодная ЕСО LLE-G45-7-230-40-E27</t>
  </si>
  <si>
    <t>Изолента 0,18*19ммм красная 20 метров иэк</t>
  </si>
  <si>
    <t>ремонт мягкой кровли</t>
  </si>
  <si>
    <t>Стекломаст ТКП-4,0</t>
  </si>
  <si>
    <t>м2</t>
  </si>
  <si>
    <t>ремонт канализационных сетей</t>
  </si>
  <si>
    <t>диск отрез.ф 125</t>
  </si>
  <si>
    <t>Труба 110  - 2,0м Политрон</t>
  </si>
  <si>
    <t>Муфта 110 Политек РТП</t>
  </si>
  <si>
    <t>крестовина 110х110х110х50 2-х Политрон</t>
  </si>
  <si>
    <t>замена прожектора на фасаде</t>
  </si>
  <si>
    <t>ПУГНП/ПУГВП/ВВГ 3*1,5 провод</t>
  </si>
  <si>
    <t>1 000,00</t>
  </si>
  <si>
    <t>Кран шаровый  1\2г\г длинный рычаг</t>
  </si>
  <si>
    <t>ремонт стояка ЦО</t>
  </si>
  <si>
    <t>Газ. Балон  (всесез) Следопыт</t>
  </si>
  <si>
    <t>Гайка М8</t>
  </si>
  <si>
    <t>Кран шаровый  1\2г\ш бабочка</t>
  </si>
  <si>
    <t>Болт 8х50</t>
  </si>
  <si>
    <t>Болт 10х60</t>
  </si>
  <si>
    <t>Смазка Литол-24</t>
  </si>
  <si>
    <t>Герметик Момент силиконовый 280мл</t>
  </si>
  <si>
    <t>замена участка канал. сети</t>
  </si>
  <si>
    <t>Заглушка 110</t>
  </si>
  <si>
    <t>Труба 50-2 м РР</t>
  </si>
  <si>
    <t>Цемент М500</t>
  </si>
  <si>
    <t>Тройник 110х110х45* политрон</t>
  </si>
  <si>
    <t>Отвод 110-45* политрон</t>
  </si>
  <si>
    <t>Отвод 50х45* политрон</t>
  </si>
  <si>
    <t>Труба 110  - 3,0м Политрон</t>
  </si>
  <si>
    <t>1 470,00</t>
  </si>
  <si>
    <t>1 050,00</t>
  </si>
  <si>
    <t>Переход на чугун 70-50 с рез.</t>
  </si>
  <si>
    <t>Переход 110-50 эксц.</t>
  </si>
  <si>
    <t>Круг  по металлу 150х1,6мм</t>
  </si>
  <si>
    <t>Переход на чугун 110х123 б/ рез</t>
  </si>
  <si>
    <t>Труба 110 -1,5 м</t>
  </si>
  <si>
    <t>Патрон керам Е-27</t>
  </si>
  <si>
    <t>Кран шаровый  1/2 г/г рычаг</t>
  </si>
  <si>
    <t>Фум вода 15м 19мм 0,25 белая</t>
  </si>
  <si>
    <t>Лен сантехнический</t>
  </si>
  <si>
    <t>VT кран шаровый 1" г/г баб.</t>
  </si>
  <si>
    <t>Прес-шайба ост. 4,2 х 19</t>
  </si>
  <si>
    <t>Поликарбонат 4мм прозрачный</t>
  </si>
  <si>
    <t>Перчатки х/б с ПВХ</t>
  </si>
  <si>
    <t>пар</t>
  </si>
  <si>
    <t>газ баллон универ. 220гр.</t>
  </si>
  <si>
    <t>Фотореле ФР 601 2200ВА</t>
  </si>
  <si>
    <t>обработка мест общего пользования</t>
  </si>
  <si>
    <t>Светильник</t>
  </si>
  <si>
    <t>крепление канализ. труб</t>
  </si>
  <si>
    <t>Труба 110-0,5 м РР</t>
  </si>
  <si>
    <t>Полотно по металлу</t>
  </si>
  <si>
    <t>ПП муфта комб. нар.  рез. 20х1/2</t>
  </si>
  <si>
    <t>ПП Тройник переходной 32х20х32</t>
  </si>
  <si>
    <t>ПП Муфта 32</t>
  </si>
  <si>
    <t>1 035,00</t>
  </si>
  <si>
    <t>ПП труба  PN 20  32х5,2</t>
  </si>
  <si>
    <t>Тройник 110х110х90</t>
  </si>
  <si>
    <t>Муфта зажимная GEBO 1 ВР</t>
  </si>
  <si>
    <t>ПП Муфта разъемная 32-1 НР</t>
  </si>
  <si>
    <t>VT кран шаровый 1/2 г/ш баб.</t>
  </si>
  <si>
    <t xml:space="preserve"> ремонт трубопровода ХВС</t>
  </si>
  <si>
    <t>замена прожектора на фасаде дома</t>
  </si>
  <si>
    <t>ПП Муфта 20</t>
  </si>
  <si>
    <t>замена стояка системы ЦО</t>
  </si>
  <si>
    <t>ПП Уголок 20х90</t>
  </si>
  <si>
    <t>ПП труба PN 25 внутренняя армировка 32</t>
  </si>
  <si>
    <t>ПП Муфта разъемная 20-1/2 ВР</t>
  </si>
  <si>
    <t>Бензин АИ-92</t>
  </si>
  <si>
    <t xml:space="preserve"> частичный ремонт отмостки</t>
  </si>
  <si>
    <t>Песок</t>
  </si>
  <si>
    <t>м3</t>
  </si>
  <si>
    <t>Замок навесной "Мастер"</t>
  </si>
  <si>
    <t>промывка канал. сетей Посейдоном</t>
  </si>
  <si>
    <t>освещение подъездов</t>
  </si>
  <si>
    <t>обработка подвалов</t>
  </si>
  <si>
    <t>Смазка силиконовая</t>
  </si>
  <si>
    <t>замена хомута</t>
  </si>
  <si>
    <t>Хомут</t>
  </si>
  <si>
    <t>Хомут 80-100</t>
  </si>
  <si>
    <t>Выключатель 1кл.</t>
  </si>
  <si>
    <t xml:space="preserve">ремонт канализационных сетей </t>
  </si>
  <si>
    <t>Кислород газообразный</t>
  </si>
  <si>
    <t>ремонт лаза на крышу дома</t>
  </si>
  <si>
    <t>Петля  ПН-130 лев.</t>
  </si>
  <si>
    <t>Ручка</t>
  </si>
  <si>
    <t>Доска обр.40/150 *6м профилированная</t>
  </si>
  <si>
    <t>9 600,00</t>
  </si>
  <si>
    <t>Доска обр.25/100 6м профилированная</t>
  </si>
  <si>
    <t>Саморез</t>
  </si>
  <si>
    <t>Кран шаровый 1 1/4 г/г ручка</t>
  </si>
  <si>
    <t>Бочонок 1 1/4</t>
  </si>
  <si>
    <t>1 059,00</t>
  </si>
  <si>
    <t>ремонт подъездов</t>
  </si>
  <si>
    <t>Мешок для мусора в рулоне 120л 10шт</t>
  </si>
  <si>
    <t>Шпатлёвка финишная</t>
  </si>
  <si>
    <t>Шпатлевка гипсовая "Боларс"</t>
  </si>
  <si>
    <t>Грунтовка универсальная глубокого проникновения</t>
  </si>
  <si>
    <t>замена замка</t>
  </si>
  <si>
    <t>Петля дверная</t>
  </si>
  <si>
    <t>ремонт дверных блоков</t>
  </si>
  <si>
    <t>Эмаль ПФ-115 салатовая</t>
  </si>
  <si>
    <t>6 436,50</t>
  </si>
  <si>
    <t>1 072,30</t>
  </si>
  <si>
    <t>Коробка КЭМ-5-10-7</t>
  </si>
  <si>
    <t>ремонт электропроводки</t>
  </si>
  <si>
    <t>Коробка расп. универс. 80х80х25</t>
  </si>
  <si>
    <t>Зажим 1,5-6</t>
  </si>
  <si>
    <t xml:space="preserve">ремонт трубопровода ХВС </t>
  </si>
  <si>
    <t xml:space="preserve">устранение засора канал. сетей </t>
  </si>
  <si>
    <t>Труба 50-0,5м РР</t>
  </si>
  <si>
    <t>Тройник 110-50-45</t>
  </si>
  <si>
    <t>ремонт силового эл. щитка, электропроводки</t>
  </si>
  <si>
    <t>стекло к НББ 61-60 маленький</t>
  </si>
  <si>
    <t>Авт. выкл ВА47-29 1Р 25А 4,5 кА</t>
  </si>
  <si>
    <t>DIN-рейка 60см оцинкованная</t>
  </si>
  <si>
    <t>замена кранов на системе ЦО</t>
  </si>
  <si>
    <t>VT кран американка 1/2 шар</t>
  </si>
  <si>
    <t>Хомут ремонтный 3/4 оцинк.</t>
  </si>
  <si>
    <t>Кран маевского М-10</t>
  </si>
  <si>
    <t xml:space="preserve">освещение МОП </t>
  </si>
  <si>
    <t>Реле напряжения VA-32A DIN 32А</t>
  </si>
  <si>
    <t>2 021,00</t>
  </si>
  <si>
    <t>9 500,00</t>
  </si>
  <si>
    <t>ремонт скамеек</t>
  </si>
  <si>
    <t>Гайка шестигранная М8</t>
  </si>
  <si>
    <t>Шайба увеличенная М 8</t>
  </si>
  <si>
    <t>Болт мебельный</t>
  </si>
  <si>
    <t>Адресный указатель</t>
  </si>
  <si>
    <t>Установка адресного указателя</t>
  </si>
  <si>
    <t xml:space="preserve">ремонт мягкой кровли </t>
  </si>
  <si>
    <t xml:space="preserve">ремонт эл. сетей </t>
  </si>
  <si>
    <t>площадь (кв.м)</t>
  </si>
  <si>
    <t>тариф</t>
  </si>
  <si>
    <t>фактические доходы</t>
  </si>
  <si>
    <t>период выполнения работ</t>
  </si>
  <si>
    <t>март</t>
  </si>
  <si>
    <t>март, апрель, июнь</t>
  </si>
  <si>
    <t>август, сентябрь</t>
  </si>
  <si>
    <t>февраль, март</t>
  </si>
  <si>
    <t>октябрь, декабрь</t>
  </si>
  <si>
    <t>май, июнь, сентябрь, октябрь, декабрь</t>
  </si>
  <si>
    <t>июнь, декабрь</t>
  </si>
  <si>
    <t>ноябрь, декабрь</t>
  </si>
  <si>
    <t>июль,сентябрь,октябрь,декабрь</t>
  </si>
  <si>
    <t>март,июль,сентябрь,октябрь,декабрь</t>
  </si>
  <si>
    <t>февраль,март,апрель,июнь</t>
  </si>
  <si>
    <t>февраль,март</t>
  </si>
  <si>
    <t>сентябрь</t>
  </si>
  <si>
    <t>декабрь</t>
  </si>
  <si>
    <t>май,июнь</t>
  </si>
  <si>
    <t>август,сентябрь,декабрь</t>
  </si>
  <si>
    <t>июль,сентябрь</t>
  </si>
  <si>
    <t>май,июнь,июль,сентябрь,ноябрь,декабрь</t>
  </si>
  <si>
    <t>январь,март,июнь</t>
  </si>
  <si>
    <t>январь,март,август,сентябрь</t>
  </si>
  <si>
    <t>май,июнь,август,сентябрь</t>
  </si>
  <si>
    <t>октябрь,декабрь</t>
  </si>
  <si>
    <t>март,апрель,июнь</t>
  </si>
  <si>
    <t>апель,июнь</t>
  </si>
  <si>
    <t>Фин. результат за год (остаток):</t>
  </si>
  <si>
    <t>Фин. результат за год (перерасход):</t>
  </si>
  <si>
    <t>благоустройство придом. территорий</t>
  </si>
  <si>
    <t>услуги банка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</si>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</sst>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D15" sqref="D15"/>
    </sheetView>
  </sheetViews>
  <sheetFormatPr defaultRowHeight="15" x14ac:dyDescent="0.25"/>
  <cols>
    <col min="1" max="1" width="43.42578125" customWidth="1"/>
    <col min="2" max="2" width="9.140625" hidden="1" customWidth="1"/>
    <col min="3" max="3" width="11.140625" hidden="1" customWidth="1"/>
    <col min="4" max="4" width="12.28515625" customWidth="1"/>
    <col min="5" max="5" width="8.7109375" hidden="1" customWidth="1"/>
    <col min="6" max="6" width="8.85546875" hidden="1" customWidth="1"/>
    <col min="7" max="7" width="0.42578125" hidden="1" customWidth="1"/>
    <col min="8" max="8" width="8.42578125" customWidth="1"/>
    <col min="9" max="9" width="8.7109375" customWidth="1"/>
    <col min="10" max="10" width="0.42578125" hidden="1" customWidth="1"/>
    <col min="11" max="11" width="44.42578125" customWidth="1"/>
    <col min="12" max="14" width="9.140625" hidden="1" customWidth="1"/>
  </cols>
  <sheetData>
    <row r="1" spans="1:14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4" ht="18.75" x14ac:dyDescent="0.3">
      <c r="A2" s="13" t="s">
        <v>261</v>
      </c>
      <c r="B2" s="13"/>
      <c r="C2" s="13"/>
      <c r="D2" s="13">
        <v>171.8</v>
      </c>
      <c r="E2" s="23"/>
      <c r="F2" s="23"/>
      <c r="G2" s="23"/>
      <c r="H2" s="23"/>
      <c r="I2" s="23"/>
      <c r="J2" s="23"/>
      <c r="K2" s="23"/>
    </row>
    <row r="3" spans="1:14" ht="18.75" x14ac:dyDescent="0.3">
      <c r="A3" s="13" t="s">
        <v>262</v>
      </c>
      <c r="B3" s="13"/>
      <c r="C3" s="13"/>
      <c r="D3" s="13">
        <v>6.71</v>
      </c>
      <c r="E3" s="23"/>
      <c r="F3" s="23"/>
      <c r="G3" s="23"/>
      <c r="H3" s="23"/>
      <c r="I3" s="23"/>
      <c r="J3" s="23"/>
      <c r="K3" s="23"/>
    </row>
    <row r="4" spans="1:14" ht="18.75" x14ac:dyDescent="0.3">
      <c r="A4" s="13" t="s">
        <v>263</v>
      </c>
      <c r="B4" s="13"/>
      <c r="C4" s="13"/>
      <c r="D4" s="15">
        <f>D2*D3*12/100*95</f>
        <v>13141.6692</v>
      </c>
      <c r="E4" s="23"/>
      <c r="F4" s="23"/>
      <c r="G4" s="23"/>
      <c r="H4" s="23" t="s">
        <v>293</v>
      </c>
      <c r="I4" s="23"/>
      <c r="J4" s="23"/>
      <c r="K4" s="23"/>
    </row>
    <row r="5" spans="1:14" ht="18.75" x14ac:dyDescent="0.3">
      <c r="A5" s="18" t="s">
        <v>29</v>
      </c>
      <c r="B5" s="2"/>
      <c r="C5" s="2"/>
      <c r="D5" s="24"/>
      <c r="E5" s="2"/>
      <c r="F5" s="2"/>
      <c r="G5" s="2"/>
      <c r="H5" s="2"/>
      <c r="I5" s="2"/>
      <c r="J5" s="2"/>
      <c r="K5" s="2"/>
    </row>
    <row r="6" spans="1:14" ht="18.75" x14ac:dyDescent="0.3">
      <c r="A6" s="4" t="s">
        <v>8</v>
      </c>
      <c r="B6" s="4"/>
      <c r="C6" s="4"/>
      <c r="D6" s="25">
        <v>2131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 x14ac:dyDescent="0.3">
      <c r="A7" s="4" t="s">
        <v>9</v>
      </c>
      <c r="B7" s="4"/>
      <c r="C7" s="4"/>
      <c r="D7" s="25">
        <v>1656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x14ac:dyDescent="0.3">
      <c r="A8" s="4" t="s">
        <v>10</v>
      </c>
      <c r="B8" s="4"/>
      <c r="C8" s="4"/>
      <c r="D8" s="25">
        <v>2314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.75" x14ac:dyDescent="0.3">
      <c r="A9" s="4" t="s">
        <v>11</v>
      </c>
      <c r="B9" s="4"/>
      <c r="C9" s="4"/>
      <c r="D9" s="25">
        <v>696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.75" x14ac:dyDescent="0.3">
      <c r="A10" s="4" t="s">
        <v>12</v>
      </c>
      <c r="B10" s="4"/>
      <c r="C10" s="4"/>
      <c r="D10" s="25">
        <v>4477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8.75" x14ac:dyDescent="0.3">
      <c r="A11" s="4" t="s">
        <v>14</v>
      </c>
      <c r="B11" s="4"/>
      <c r="C11" s="4"/>
      <c r="D11" s="25">
        <v>329.88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8.75" x14ac:dyDescent="0.3">
      <c r="A12" s="4" t="s">
        <v>15</v>
      </c>
      <c r="B12" s="4"/>
      <c r="C12" s="4"/>
      <c r="D12" s="25">
        <v>220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8.75" x14ac:dyDescent="0.3">
      <c r="A13" s="8" t="s">
        <v>291</v>
      </c>
      <c r="B13" s="4"/>
      <c r="C13" s="4"/>
      <c r="D13" s="25">
        <v>258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8.75" x14ac:dyDescent="0.3">
      <c r="A14" s="8" t="s">
        <v>292</v>
      </c>
      <c r="B14" s="4"/>
      <c r="C14" s="4"/>
      <c r="D14" s="25">
        <v>263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8.75" x14ac:dyDescent="0.3">
      <c r="A15" s="5" t="s">
        <v>17</v>
      </c>
      <c r="B15" s="5"/>
      <c r="C15" s="5"/>
      <c r="D15" s="13">
        <f>SUM(D6:D14)</f>
        <v>12344.88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8.75" x14ac:dyDescent="0.3">
      <c r="A16" s="9" t="s">
        <v>289</v>
      </c>
      <c r="B16" s="5"/>
      <c r="C16" s="5"/>
      <c r="D16" s="15">
        <f>D4-D15</f>
        <v>796.78920000000107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.75" x14ac:dyDescent="0.3">
      <c r="A17" s="28" t="s">
        <v>18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4"/>
      <c r="M17" s="4"/>
      <c r="N17" s="4"/>
    </row>
    <row r="18" spans="1:14" ht="18.75" x14ac:dyDescent="0.3">
      <c r="A18" s="4" t="s">
        <v>19</v>
      </c>
      <c r="B18" s="4" t="s">
        <v>20</v>
      </c>
      <c r="C18" s="4"/>
      <c r="D18" s="4" t="s">
        <v>21</v>
      </c>
      <c r="E18" s="4"/>
      <c r="F18" s="4" t="s">
        <v>22</v>
      </c>
      <c r="G18" s="4"/>
      <c r="H18" s="4"/>
      <c r="I18" s="4" t="s">
        <v>23</v>
      </c>
      <c r="J18" s="4"/>
      <c r="K18" s="4"/>
      <c r="L18" s="4"/>
      <c r="M18" s="4"/>
      <c r="N18" s="4"/>
    </row>
    <row r="19" spans="1:14" ht="18.75" x14ac:dyDescent="0.3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8.75" x14ac:dyDescent="0.3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.75" x14ac:dyDescent="0.3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mergeCells count="2">
    <mergeCell ref="A17:K17"/>
    <mergeCell ref="A1:K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D26" sqref="D26"/>
    </sheetView>
  </sheetViews>
  <sheetFormatPr defaultRowHeight="15" x14ac:dyDescent="0.25"/>
  <cols>
    <col min="1" max="1" width="41.42578125" customWidth="1"/>
    <col min="2" max="2" width="9.140625" hidden="1" customWidth="1"/>
    <col min="3" max="3" width="11.28515625" hidden="1" customWidth="1"/>
    <col min="4" max="4" width="11.42578125" customWidth="1"/>
    <col min="5" max="5" width="0.28515625" hidden="1" customWidth="1"/>
    <col min="6" max="7" width="9.140625" hidden="1" customWidth="1"/>
    <col min="8" max="8" width="11.7109375" customWidth="1"/>
    <col min="9" max="9" width="11.140625" customWidth="1"/>
    <col min="10" max="10" width="9.140625" hidden="1" customWidth="1"/>
    <col min="11" max="11" width="45.14062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22" t="s">
        <v>261</v>
      </c>
      <c r="B2" s="13"/>
      <c r="C2" s="13"/>
      <c r="D2" s="13">
        <v>4080.5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22" t="s">
        <v>262</v>
      </c>
      <c r="B3" s="13"/>
      <c r="C3" s="13"/>
      <c r="D3" s="13">
        <v>12.2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22" t="s">
        <v>263</v>
      </c>
      <c r="B4" s="13"/>
      <c r="C4" s="13"/>
      <c r="D4" s="15">
        <f>D2*D3*12/100*95</f>
        <v>567515.93999999994</v>
      </c>
      <c r="E4" s="23"/>
      <c r="F4" s="23"/>
      <c r="G4" s="23"/>
      <c r="H4" s="23" t="s">
        <v>293</v>
      </c>
      <c r="I4" s="23"/>
      <c r="J4" s="23"/>
      <c r="K4" s="23"/>
    </row>
    <row r="5" spans="1:11" ht="15.75" x14ac:dyDescent="0.25">
      <c r="A5" s="9" t="s">
        <v>41</v>
      </c>
      <c r="B5" s="3"/>
      <c r="C5" s="3"/>
      <c r="D5" s="3"/>
      <c r="E5" s="3"/>
      <c r="F5" s="3"/>
      <c r="G5" s="3"/>
      <c r="H5" s="3"/>
      <c r="I5" s="3"/>
      <c r="J5" s="3"/>
      <c r="K5" s="3" t="s">
        <v>264</v>
      </c>
    </row>
    <row r="6" spans="1:11" x14ac:dyDescent="0.25">
      <c r="A6" s="3" t="s">
        <v>1</v>
      </c>
      <c r="B6" s="3"/>
      <c r="C6" s="3"/>
      <c r="D6" s="16">
        <v>2526</v>
      </c>
      <c r="E6" s="3"/>
      <c r="F6" s="3"/>
      <c r="G6" s="3"/>
      <c r="H6" s="3"/>
      <c r="I6" s="3"/>
      <c r="J6" s="3"/>
      <c r="K6" s="3" t="s">
        <v>273</v>
      </c>
    </row>
    <row r="7" spans="1:11" x14ac:dyDescent="0.25">
      <c r="A7" s="3" t="s">
        <v>25</v>
      </c>
      <c r="B7" s="3"/>
      <c r="C7" s="3"/>
      <c r="D7" s="16">
        <v>13203.25</v>
      </c>
      <c r="E7" s="3"/>
      <c r="F7" s="3"/>
      <c r="G7" s="3"/>
      <c r="H7" s="3"/>
      <c r="I7" s="3"/>
      <c r="J7" s="3"/>
      <c r="K7" s="3" t="s">
        <v>285</v>
      </c>
    </row>
    <row r="8" spans="1:11" x14ac:dyDescent="0.25">
      <c r="A8" s="3" t="s">
        <v>42</v>
      </c>
      <c r="B8" s="3"/>
      <c r="C8" s="3"/>
      <c r="D8" s="16">
        <v>767</v>
      </c>
      <c r="E8" s="3"/>
      <c r="F8" s="3"/>
      <c r="G8" s="3"/>
      <c r="H8" s="3"/>
      <c r="I8" s="3"/>
      <c r="J8" s="3"/>
      <c r="K8" s="3" t="s">
        <v>286</v>
      </c>
    </row>
    <row r="9" spans="1:11" x14ac:dyDescent="0.25">
      <c r="A9" s="3" t="s">
        <v>0</v>
      </c>
      <c r="B9" s="3"/>
      <c r="C9" s="3"/>
      <c r="D9" s="16">
        <v>36060</v>
      </c>
      <c r="E9" s="3"/>
      <c r="F9" s="3"/>
      <c r="G9" s="3"/>
      <c r="H9" s="3"/>
      <c r="I9" s="3"/>
      <c r="J9" s="3"/>
      <c r="K9" s="3" t="s">
        <v>265</v>
      </c>
    </row>
    <row r="10" spans="1:11" x14ac:dyDescent="0.25">
      <c r="A10" s="3" t="s">
        <v>26</v>
      </c>
      <c r="B10" s="3"/>
      <c r="C10" s="3"/>
      <c r="D10" s="16">
        <v>14291.27</v>
      </c>
      <c r="E10" s="3"/>
      <c r="F10" s="3"/>
      <c r="G10" s="3"/>
      <c r="H10" s="3"/>
      <c r="I10" s="3"/>
      <c r="J10" s="3"/>
      <c r="K10" s="3" t="s">
        <v>269</v>
      </c>
    </row>
    <row r="11" spans="1:11" x14ac:dyDescent="0.25">
      <c r="A11" s="3" t="s">
        <v>2</v>
      </c>
      <c r="B11" s="3"/>
      <c r="C11" s="3"/>
      <c r="D11" s="16">
        <v>870</v>
      </c>
      <c r="E11" s="3"/>
      <c r="F11" s="3"/>
      <c r="G11" s="3"/>
      <c r="H11" s="3"/>
      <c r="I11" s="3"/>
      <c r="J11" s="3"/>
      <c r="K11" s="3" t="s">
        <v>278</v>
      </c>
    </row>
    <row r="12" spans="1:11" x14ac:dyDescent="0.25">
      <c r="A12" s="3" t="s">
        <v>8</v>
      </c>
      <c r="B12" s="3"/>
      <c r="C12" s="3"/>
      <c r="D12" s="16">
        <v>76770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16</v>
      </c>
      <c r="B13" s="3"/>
      <c r="C13" s="3"/>
      <c r="D13" s="16">
        <v>341.6</v>
      </c>
      <c r="E13" s="3"/>
      <c r="F13" s="3"/>
      <c r="G13" s="3"/>
      <c r="H13" s="3"/>
      <c r="I13" s="3"/>
      <c r="J13" s="3"/>
      <c r="K13" s="3"/>
    </row>
    <row r="14" spans="1:11" x14ac:dyDescent="0.25">
      <c r="A14" s="3" t="s">
        <v>6</v>
      </c>
      <c r="B14" s="3"/>
      <c r="C14" s="3"/>
      <c r="D14" s="16">
        <v>4719.99</v>
      </c>
      <c r="E14" s="3"/>
      <c r="F14" s="3"/>
      <c r="G14" s="3"/>
      <c r="H14" s="3"/>
      <c r="I14" s="3"/>
      <c r="J14" s="3"/>
      <c r="K14" s="3"/>
    </row>
    <row r="15" spans="1:11" x14ac:dyDescent="0.25">
      <c r="A15" s="3" t="s">
        <v>7</v>
      </c>
      <c r="B15" s="3"/>
      <c r="C15" s="3"/>
      <c r="D15" s="16">
        <v>598.99</v>
      </c>
      <c r="E15" s="3"/>
      <c r="F15" s="3"/>
      <c r="G15" s="3"/>
      <c r="H15" s="3"/>
      <c r="I15" s="3"/>
      <c r="J15" s="3"/>
      <c r="K15" s="3"/>
    </row>
    <row r="16" spans="1:11" x14ac:dyDescent="0.25">
      <c r="A16" s="3" t="s">
        <v>9</v>
      </c>
      <c r="B16" s="3"/>
      <c r="C16" s="3"/>
      <c r="D16" s="16">
        <v>68796</v>
      </c>
      <c r="E16" s="3"/>
      <c r="F16" s="3"/>
      <c r="G16" s="3"/>
      <c r="H16" s="3"/>
      <c r="I16" s="3"/>
      <c r="J16" s="3"/>
      <c r="K16" s="3"/>
    </row>
    <row r="17" spans="1:11" x14ac:dyDescent="0.25">
      <c r="A17" s="3" t="s">
        <v>10</v>
      </c>
      <c r="B17" s="3"/>
      <c r="C17" s="3"/>
      <c r="D17" s="16">
        <v>95737</v>
      </c>
      <c r="E17" s="3"/>
      <c r="F17" s="3"/>
      <c r="G17" s="3"/>
      <c r="H17" s="3"/>
      <c r="I17" s="3"/>
      <c r="J17" s="3"/>
      <c r="K17" s="3"/>
    </row>
    <row r="18" spans="1:11" x14ac:dyDescent="0.25">
      <c r="A18" s="3" t="s">
        <v>11</v>
      </c>
      <c r="B18" s="3"/>
      <c r="C18" s="3"/>
      <c r="D18" s="16">
        <v>28668</v>
      </c>
      <c r="E18" s="3"/>
      <c r="F18" s="3"/>
      <c r="G18" s="3"/>
      <c r="H18" s="3"/>
      <c r="I18" s="3"/>
      <c r="J18" s="3"/>
      <c r="K18" s="3"/>
    </row>
    <row r="19" spans="1:11" x14ac:dyDescent="0.25">
      <c r="A19" s="3" t="s">
        <v>12</v>
      </c>
      <c r="B19" s="3"/>
      <c r="C19" s="3"/>
      <c r="D19" s="16">
        <v>115432</v>
      </c>
      <c r="E19" s="3"/>
      <c r="F19" s="3"/>
      <c r="G19" s="3"/>
      <c r="H19" s="3"/>
      <c r="I19" s="3"/>
      <c r="J19" s="3"/>
      <c r="K19" s="3"/>
    </row>
    <row r="20" spans="1:11" x14ac:dyDescent="0.25">
      <c r="A20" s="3" t="s">
        <v>13</v>
      </c>
      <c r="B20" s="3"/>
      <c r="C20" s="3"/>
      <c r="D20" s="16">
        <v>14133.77</v>
      </c>
      <c r="E20" s="3"/>
      <c r="F20" s="3"/>
      <c r="G20" s="3"/>
      <c r="H20" s="3"/>
      <c r="I20" s="3"/>
      <c r="J20" s="3"/>
      <c r="K20" s="3"/>
    </row>
    <row r="21" spans="1:11" x14ac:dyDescent="0.25">
      <c r="A21" s="3" t="s">
        <v>14</v>
      </c>
      <c r="B21" s="3"/>
      <c r="C21" s="3"/>
      <c r="D21" s="16">
        <v>7824.6</v>
      </c>
      <c r="E21" s="3"/>
      <c r="F21" s="3"/>
      <c r="G21" s="3"/>
      <c r="H21" s="3"/>
      <c r="I21" s="3"/>
      <c r="J21" s="3"/>
      <c r="K21" s="3"/>
    </row>
    <row r="22" spans="1:11" x14ac:dyDescent="0.25">
      <c r="A22" s="3" t="s">
        <v>15</v>
      </c>
      <c r="B22" s="3"/>
      <c r="C22" s="3"/>
      <c r="D22" s="16">
        <v>9082</v>
      </c>
      <c r="E22" s="3"/>
      <c r="F22" s="3"/>
      <c r="G22" s="3"/>
      <c r="H22" s="3"/>
      <c r="I22" s="3"/>
      <c r="J22" s="3"/>
      <c r="K22" s="3"/>
    </row>
    <row r="23" spans="1:11" x14ac:dyDescent="0.25">
      <c r="A23" s="3" t="s">
        <v>33</v>
      </c>
      <c r="B23" s="3"/>
      <c r="C23" s="3"/>
      <c r="D23" s="16">
        <v>284</v>
      </c>
      <c r="E23" s="3"/>
      <c r="F23" s="3"/>
      <c r="G23" s="3"/>
      <c r="H23" s="3"/>
      <c r="I23" s="3"/>
      <c r="J23" s="3"/>
      <c r="K23" s="3"/>
    </row>
    <row r="24" spans="1:11" ht="15.75" x14ac:dyDescent="0.25">
      <c r="A24" s="8" t="s">
        <v>291</v>
      </c>
      <c r="B24" s="3"/>
      <c r="C24" s="3"/>
      <c r="D24" s="16">
        <v>6121</v>
      </c>
      <c r="E24" s="3"/>
      <c r="F24" s="3"/>
      <c r="G24" s="3"/>
      <c r="H24" s="3"/>
      <c r="I24" s="3"/>
      <c r="J24" s="3"/>
      <c r="K24" s="3"/>
    </row>
    <row r="25" spans="1:11" ht="15.75" x14ac:dyDescent="0.25">
      <c r="A25" s="8" t="s">
        <v>292</v>
      </c>
      <c r="B25" s="3"/>
      <c r="C25" s="3"/>
      <c r="D25" s="16">
        <v>11350</v>
      </c>
      <c r="E25" s="3"/>
      <c r="F25" s="3"/>
      <c r="G25" s="3"/>
      <c r="H25" s="3"/>
      <c r="I25" s="3"/>
      <c r="J25" s="3"/>
      <c r="K25" s="3"/>
    </row>
    <row r="26" spans="1:11" ht="15.75" x14ac:dyDescent="0.25">
      <c r="A26" s="11" t="s">
        <v>17</v>
      </c>
      <c r="B26" s="3"/>
      <c r="C26" s="3"/>
      <c r="D26" s="17">
        <f>SUM(D6:D25)</f>
        <v>507576.47</v>
      </c>
      <c r="E26" s="3"/>
      <c r="F26" s="3"/>
      <c r="G26" s="3"/>
      <c r="H26" s="3"/>
      <c r="I26" s="3"/>
      <c r="J26" s="3"/>
      <c r="K26" s="3"/>
    </row>
    <row r="27" spans="1:11" ht="15.75" x14ac:dyDescent="0.25">
      <c r="A27" s="9" t="s">
        <v>289</v>
      </c>
      <c r="B27" s="3"/>
      <c r="C27" s="3"/>
      <c r="D27" s="26">
        <f>D4-D26</f>
        <v>59939.469999999972</v>
      </c>
      <c r="E27" s="3"/>
      <c r="F27" s="3"/>
      <c r="G27" s="3"/>
      <c r="H27" s="3"/>
      <c r="I27" s="3"/>
      <c r="J27" s="3"/>
      <c r="K27" s="3"/>
    </row>
    <row r="28" spans="1:11" ht="15.75" x14ac:dyDescent="0.25">
      <c r="A28" s="31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1" x14ac:dyDescent="0.25">
      <c r="A29" s="3" t="s">
        <v>19</v>
      </c>
      <c r="B29" s="3" t="s">
        <v>20</v>
      </c>
      <c r="C29" s="3"/>
      <c r="D29" s="3" t="s">
        <v>21</v>
      </c>
      <c r="E29" s="3"/>
      <c r="F29" s="3" t="s">
        <v>22</v>
      </c>
      <c r="G29" s="3"/>
      <c r="H29" s="3"/>
      <c r="I29" s="3" t="s">
        <v>23</v>
      </c>
      <c r="J29" s="3"/>
      <c r="K29" s="3" t="s">
        <v>24</v>
      </c>
    </row>
    <row r="30" spans="1:11" ht="15.75" x14ac:dyDescent="0.25">
      <c r="A30" s="8" t="s">
        <v>82</v>
      </c>
      <c r="B30" s="8">
        <v>796</v>
      </c>
      <c r="C30" s="8" t="s">
        <v>83</v>
      </c>
      <c r="D30" s="12">
        <v>3</v>
      </c>
      <c r="E30" s="12"/>
      <c r="F30" s="12">
        <v>13</v>
      </c>
      <c r="G30" s="12"/>
      <c r="H30" s="12" t="s">
        <v>83</v>
      </c>
      <c r="I30" s="12">
        <v>39</v>
      </c>
      <c r="J30" s="8"/>
      <c r="K30" s="8" t="s">
        <v>249</v>
      </c>
    </row>
    <row r="31" spans="1:11" ht="15.75" x14ac:dyDescent="0.25">
      <c r="A31" s="8" t="s">
        <v>82</v>
      </c>
      <c r="B31" s="8">
        <v>796</v>
      </c>
      <c r="C31" s="8" t="s">
        <v>83</v>
      </c>
      <c r="D31" s="12">
        <v>1</v>
      </c>
      <c r="E31" s="12"/>
      <c r="F31" s="12">
        <v>13</v>
      </c>
      <c r="G31" s="12"/>
      <c r="H31" s="12" t="s">
        <v>83</v>
      </c>
      <c r="I31" s="12">
        <v>13</v>
      </c>
      <c r="J31" s="8"/>
      <c r="K31" s="8" t="s">
        <v>91</v>
      </c>
    </row>
    <row r="32" spans="1:11" ht="15.75" x14ac:dyDescent="0.25">
      <c r="A32" s="8" t="s">
        <v>84</v>
      </c>
      <c r="B32" s="8">
        <v>796</v>
      </c>
      <c r="C32" s="8" t="s">
        <v>83</v>
      </c>
      <c r="D32" s="12">
        <v>1</v>
      </c>
      <c r="E32" s="12"/>
      <c r="F32" s="12">
        <v>440.01</v>
      </c>
      <c r="G32" s="12"/>
      <c r="H32" s="12" t="s">
        <v>83</v>
      </c>
      <c r="I32" s="12">
        <v>440.01</v>
      </c>
      <c r="J32" s="8"/>
      <c r="K32" s="8" t="s">
        <v>91</v>
      </c>
    </row>
    <row r="33" spans="1:11" ht="15.75" x14ac:dyDescent="0.25">
      <c r="A33" s="8" t="s">
        <v>85</v>
      </c>
      <c r="B33" s="8">
        <v>796</v>
      </c>
      <c r="C33" s="8" t="s">
        <v>83</v>
      </c>
      <c r="D33" s="12">
        <v>1</v>
      </c>
      <c r="E33" s="12"/>
      <c r="F33" s="12" t="s">
        <v>86</v>
      </c>
      <c r="G33" s="12"/>
      <c r="H33" s="12" t="s">
        <v>83</v>
      </c>
      <c r="I33" s="12" t="s">
        <v>86</v>
      </c>
      <c r="J33" s="8"/>
      <c r="K33" s="8" t="s">
        <v>87</v>
      </c>
    </row>
    <row r="34" spans="1:11" ht="15.75" x14ac:dyDescent="0.25">
      <c r="A34" s="8" t="s">
        <v>88</v>
      </c>
      <c r="B34" s="8">
        <v>166</v>
      </c>
      <c r="C34" s="8" t="s">
        <v>60</v>
      </c>
      <c r="D34" s="12">
        <v>0.5</v>
      </c>
      <c r="E34" s="12"/>
      <c r="F34" s="12">
        <v>139.19999999999999</v>
      </c>
      <c r="G34" s="12"/>
      <c r="H34" s="12" t="s">
        <v>60</v>
      </c>
      <c r="I34" s="12">
        <v>69.599999999999994</v>
      </c>
      <c r="J34" s="8"/>
      <c r="K34" s="8" t="s">
        <v>89</v>
      </c>
    </row>
    <row r="35" spans="1:11" ht="15.75" x14ac:dyDescent="0.25">
      <c r="A35" s="8" t="s">
        <v>90</v>
      </c>
      <c r="B35" s="8">
        <v>796</v>
      </c>
      <c r="C35" s="8" t="s">
        <v>83</v>
      </c>
      <c r="D35" s="12">
        <v>2</v>
      </c>
      <c r="E35" s="12"/>
      <c r="F35" s="12">
        <v>47.01</v>
      </c>
      <c r="G35" s="12"/>
      <c r="H35" s="12" t="s">
        <v>83</v>
      </c>
      <c r="I35" s="12">
        <v>94.02</v>
      </c>
      <c r="J35" s="8"/>
      <c r="K35" s="8" t="s">
        <v>91</v>
      </c>
    </row>
    <row r="36" spans="1:11" ht="15.75" x14ac:dyDescent="0.25">
      <c r="A36" s="8" t="s">
        <v>92</v>
      </c>
      <c r="B36" s="8">
        <v>796</v>
      </c>
      <c r="C36" s="8" t="s">
        <v>83</v>
      </c>
      <c r="D36" s="12">
        <v>2</v>
      </c>
      <c r="E36" s="12"/>
      <c r="F36" s="12">
        <v>980</v>
      </c>
      <c r="G36" s="12"/>
      <c r="H36" s="12" t="s">
        <v>83</v>
      </c>
      <c r="I36" s="12" t="s">
        <v>93</v>
      </c>
      <c r="J36" s="8"/>
      <c r="K36" s="8" t="s">
        <v>94</v>
      </c>
    </row>
    <row r="37" spans="1:11" ht="15.75" x14ac:dyDescent="0.25">
      <c r="A37" s="8" t="s">
        <v>95</v>
      </c>
      <c r="B37" s="8">
        <v>796</v>
      </c>
      <c r="C37" s="8" t="s">
        <v>83</v>
      </c>
      <c r="D37" s="12">
        <v>50</v>
      </c>
      <c r="E37" s="12"/>
      <c r="F37" s="12">
        <v>2.5</v>
      </c>
      <c r="G37" s="12"/>
      <c r="H37" s="12" t="s">
        <v>83</v>
      </c>
      <c r="I37" s="12">
        <v>125</v>
      </c>
      <c r="J37" s="8"/>
      <c r="K37" s="8" t="s">
        <v>94</v>
      </c>
    </row>
    <row r="38" spans="1:11" ht="15.75" x14ac:dyDescent="0.25">
      <c r="A38" s="8" t="s">
        <v>96</v>
      </c>
      <c r="B38" s="8">
        <v>166</v>
      </c>
      <c r="C38" s="8" t="s">
        <v>60</v>
      </c>
      <c r="D38" s="12">
        <v>1</v>
      </c>
      <c r="E38" s="12"/>
      <c r="F38" s="12">
        <v>160</v>
      </c>
      <c r="G38" s="12"/>
      <c r="H38" s="12" t="s">
        <v>60</v>
      </c>
      <c r="I38" s="12">
        <v>160</v>
      </c>
      <c r="J38" s="8"/>
      <c r="K38" s="8" t="s">
        <v>97</v>
      </c>
    </row>
    <row r="39" spans="1:11" ht="15.75" x14ac:dyDescent="0.25">
      <c r="A39" s="8" t="s">
        <v>98</v>
      </c>
      <c r="B39" s="8">
        <v>796</v>
      </c>
      <c r="C39" s="8" t="s">
        <v>83</v>
      </c>
      <c r="D39" s="12">
        <v>1</v>
      </c>
      <c r="E39" s="12"/>
      <c r="F39" s="12">
        <v>48</v>
      </c>
      <c r="G39" s="12"/>
      <c r="H39" s="12" t="s">
        <v>83</v>
      </c>
      <c r="I39" s="12">
        <v>48</v>
      </c>
      <c r="J39" s="8"/>
      <c r="K39" s="8" t="s">
        <v>99</v>
      </c>
    </row>
    <row r="40" spans="1:11" ht="15.75" x14ac:dyDescent="0.25">
      <c r="A40" s="8" t="s">
        <v>100</v>
      </c>
      <c r="B40" s="8">
        <v>796</v>
      </c>
      <c r="C40" s="8" t="s">
        <v>83</v>
      </c>
      <c r="D40" s="12">
        <v>1</v>
      </c>
      <c r="E40" s="12"/>
      <c r="F40" s="12">
        <v>55</v>
      </c>
      <c r="G40" s="12"/>
      <c r="H40" s="12" t="s">
        <v>83</v>
      </c>
      <c r="I40" s="12">
        <v>55</v>
      </c>
      <c r="J40" s="8"/>
      <c r="K40" s="8" t="s">
        <v>99</v>
      </c>
    </row>
    <row r="41" spans="1:11" ht="15.75" x14ac:dyDescent="0.25">
      <c r="A41" s="8" t="s">
        <v>82</v>
      </c>
      <c r="B41" s="8">
        <v>796</v>
      </c>
      <c r="C41" s="8" t="s">
        <v>83</v>
      </c>
      <c r="D41" s="12">
        <v>7</v>
      </c>
      <c r="E41" s="12"/>
      <c r="F41" s="12">
        <v>13</v>
      </c>
      <c r="G41" s="12"/>
      <c r="H41" s="12" t="s">
        <v>83</v>
      </c>
      <c r="I41" s="12">
        <v>91</v>
      </c>
      <c r="J41" s="8"/>
      <c r="K41" s="8" t="s">
        <v>6</v>
      </c>
    </row>
    <row r="42" spans="1:11" ht="15.75" x14ac:dyDescent="0.25">
      <c r="A42" s="8" t="s">
        <v>101</v>
      </c>
      <c r="B42" s="8">
        <v>796</v>
      </c>
      <c r="C42" s="8" t="s">
        <v>83</v>
      </c>
      <c r="D42" s="12">
        <v>4</v>
      </c>
      <c r="E42" s="12"/>
      <c r="F42" s="12">
        <v>28</v>
      </c>
      <c r="G42" s="12"/>
      <c r="H42" s="12" t="s">
        <v>83</v>
      </c>
      <c r="I42" s="12">
        <v>112</v>
      </c>
      <c r="J42" s="8"/>
      <c r="K42" s="8" t="s">
        <v>102</v>
      </c>
    </row>
    <row r="43" spans="1:11" ht="15.75" x14ac:dyDescent="0.25">
      <c r="A43" s="8" t="s">
        <v>69</v>
      </c>
      <c r="B43" s="8">
        <v>18</v>
      </c>
      <c r="C43" s="8" t="s">
        <v>70</v>
      </c>
      <c r="D43" s="12">
        <v>3</v>
      </c>
      <c r="E43" s="12"/>
      <c r="F43" s="12">
        <v>28.27</v>
      </c>
      <c r="G43" s="12"/>
      <c r="H43" s="12" t="s">
        <v>70</v>
      </c>
      <c r="I43" s="12">
        <v>84.81</v>
      </c>
      <c r="J43" s="8"/>
      <c r="K43" s="8" t="s">
        <v>25</v>
      </c>
    </row>
    <row r="44" spans="1:11" ht="15.75" x14ac:dyDescent="0.25">
      <c r="A44" s="8" t="s">
        <v>103</v>
      </c>
      <c r="B44" s="8">
        <v>796</v>
      </c>
      <c r="C44" s="8" t="s">
        <v>83</v>
      </c>
      <c r="D44" s="12">
        <v>2</v>
      </c>
      <c r="E44" s="12"/>
      <c r="F44" s="12">
        <v>35</v>
      </c>
      <c r="G44" s="12"/>
      <c r="H44" s="12" t="s">
        <v>83</v>
      </c>
      <c r="I44" s="12">
        <v>70</v>
      </c>
      <c r="J44" s="8"/>
      <c r="K44" s="8" t="s">
        <v>25</v>
      </c>
    </row>
    <row r="45" spans="1:11" ht="15.75" x14ac:dyDescent="0.25">
      <c r="A45" s="8" t="s">
        <v>104</v>
      </c>
      <c r="B45" s="8">
        <v>166</v>
      </c>
      <c r="C45" s="8" t="s">
        <v>60</v>
      </c>
      <c r="D45" s="12">
        <v>0.5</v>
      </c>
      <c r="E45" s="12"/>
      <c r="F45" s="12">
        <v>200.9</v>
      </c>
      <c r="G45" s="12"/>
      <c r="H45" s="12" t="s">
        <v>60</v>
      </c>
      <c r="I45" s="12">
        <v>100.45</v>
      </c>
      <c r="J45" s="8"/>
      <c r="K45" s="8" t="s">
        <v>25</v>
      </c>
    </row>
    <row r="46" spans="1:11" ht="15.75" x14ac:dyDescent="0.25">
      <c r="A46" s="8" t="s">
        <v>82</v>
      </c>
      <c r="B46" s="8">
        <v>796</v>
      </c>
      <c r="C46" s="8" t="s">
        <v>83</v>
      </c>
      <c r="D46" s="12">
        <v>5</v>
      </c>
      <c r="E46" s="12"/>
      <c r="F46" s="12">
        <v>18</v>
      </c>
      <c r="G46" s="12"/>
      <c r="H46" s="12" t="s">
        <v>83</v>
      </c>
      <c r="I46" s="12">
        <v>90</v>
      </c>
      <c r="J46" s="8"/>
      <c r="K46" s="8" t="s">
        <v>6</v>
      </c>
    </row>
    <row r="47" spans="1:11" ht="15.75" x14ac:dyDescent="0.25">
      <c r="A47" s="8" t="s">
        <v>105</v>
      </c>
      <c r="B47" s="8">
        <v>796</v>
      </c>
      <c r="C47" s="8" t="s">
        <v>83</v>
      </c>
      <c r="D47" s="12">
        <v>3</v>
      </c>
      <c r="E47" s="12"/>
      <c r="F47" s="12">
        <v>60</v>
      </c>
      <c r="G47" s="12"/>
      <c r="H47" s="12" t="s">
        <v>83</v>
      </c>
      <c r="I47" s="12">
        <v>180</v>
      </c>
      <c r="J47" s="8"/>
      <c r="K47" s="8" t="s">
        <v>42</v>
      </c>
    </row>
    <row r="48" spans="1:11" ht="15.75" x14ac:dyDescent="0.25">
      <c r="A48" s="8" t="s">
        <v>106</v>
      </c>
      <c r="B48" s="8">
        <v>796</v>
      </c>
      <c r="C48" s="8" t="s">
        <v>83</v>
      </c>
      <c r="D48" s="12">
        <v>1</v>
      </c>
      <c r="E48" s="12"/>
      <c r="F48" s="12">
        <v>150</v>
      </c>
      <c r="G48" s="12"/>
      <c r="H48" s="12" t="s">
        <v>83</v>
      </c>
      <c r="I48" s="12">
        <v>150</v>
      </c>
      <c r="J48" s="8"/>
      <c r="K48" s="8" t="s">
        <v>107</v>
      </c>
    </row>
    <row r="49" spans="1:11" ht="15.75" x14ac:dyDescent="0.25">
      <c r="A49" s="8" t="s">
        <v>108</v>
      </c>
      <c r="B49" s="8">
        <v>796</v>
      </c>
      <c r="C49" s="8" t="s">
        <v>83</v>
      </c>
      <c r="D49" s="12">
        <v>3</v>
      </c>
      <c r="E49" s="12"/>
      <c r="F49" s="12">
        <v>15</v>
      </c>
      <c r="G49" s="12"/>
      <c r="H49" s="12" t="s">
        <v>83</v>
      </c>
      <c r="I49" s="12">
        <v>45</v>
      </c>
      <c r="J49" s="8"/>
      <c r="K49" s="8" t="s">
        <v>107</v>
      </c>
    </row>
    <row r="50" spans="1:11" ht="15.75" x14ac:dyDescent="0.25">
      <c r="A50" s="8" t="s">
        <v>109</v>
      </c>
      <c r="B50" s="8">
        <v>796</v>
      </c>
      <c r="C50" s="8" t="s">
        <v>83</v>
      </c>
      <c r="D50" s="12">
        <v>1</v>
      </c>
      <c r="E50" s="12"/>
      <c r="F50" s="12">
        <v>15</v>
      </c>
      <c r="G50" s="12"/>
      <c r="H50" s="12" t="s">
        <v>83</v>
      </c>
      <c r="I50" s="12">
        <v>15</v>
      </c>
      <c r="J50" s="8"/>
      <c r="K50" s="8" t="s">
        <v>107</v>
      </c>
    </row>
    <row r="51" spans="1:11" ht="15.75" x14ac:dyDescent="0.25">
      <c r="A51" s="8" t="s">
        <v>110</v>
      </c>
      <c r="B51" s="8">
        <v>796</v>
      </c>
      <c r="C51" s="8" t="s">
        <v>83</v>
      </c>
      <c r="D51" s="12">
        <v>2</v>
      </c>
      <c r="E51" s="12"/>
      <c r="F51" s="12">
        <v>25</v>
      </c>
      <c r="G51" s="12"/>
      <c r="H51" s="12" t="s">
        <v>83</v>
      </c>
      <c r="I51" s="12">
        <v>50</v>
      </c>
      <c r="J51" s="8"/>
      <c r="K51" s="8" t="s">
        <v>107</v>
      </c>
    </row>
    <row r="52" spans="1:11" ht="15.75" x14ac:dyDescent="0.25">
      <c r="A52" s="8" t="s">
        <v>111</v>
      </c>
      <c r="B52" s="8">
        <v>796</v>
      </c>
      <c r="C52" s="8" t="s">
        <v>83</v>
      </c>
      <c r="D52" s="12">
        <v>1</v>
      </c>
      <c r="E52" s="12"/>
      <c r="F52" s="12">
        <v>45</v>
      </c>
      <c r="G52" s="12"/>
      <c r="H52" s="12" t="s">
        <v>83</v>
      </c>
      <c r="I52" s="12">
        <v>45</v>
      </c>
      <c r="J52" s="8"/>
      <c r="K52" s="8" t="s">
        <v>107</v>
      </c>
    </row>
    <row r="53" spans="1:11" ht="15.75" x14ac:dyDescent="0.25">
      <c r="A53" s="8" t="s">
        <v>112</v>
      </c>
      <c r="B53" s="8">
        <v>796</v>
      </c>
      <c r="C53" s="8" t="s">
        <v>83</v>
      </c>
      <c r="D53" s="12">
        <v>7</v>
      </c>
      <c r="E53" s="12"/>
      <c r="F53" s="12">
        <v>280</v>
      </c>
      <c r="G53" s="12"/>
      <c r="H53" s="12" t="s">
        <v>83</v>
      </c>
      <c r="I53" s="12" t="s">
        <v>93</v>
      </c>
      <c r="J53" s="8"/>
      <c r="K53" s="8" t="s">
        <v>107</v>
      </c>
    </row>
    <row r="54" spans="1:11" ht="15.75" x14ac:dyDescent="0.25">
      <c r="A54" s="8" t="s">
        <v>113</v>
      </c>
      <c r="B54" s="8">
        <v>796</v>
      </c>
      <c r="C54" s="8" t="s">
        <v>83</v>
      </c>
      <c r="D54" s="12">
        <v>1</v>
      </c>
      <c r="E54" s="12"/>
      <c r="F54" s="12">
        <v>440</v>
      </c>
      <c r="G54" s="12"/>
      <c r="H54" s="12" t="s">
        <v>83</v>
      </c>
      <c r="I54" s="12">
        <v>440</v>
      </c>
      <c r="J54" s="8"/>
      <c r="K54" s="8" t="s">
        <v>107</v>
      </c>
    </row>
    <row r="55" spans="1:11" ht="15.75" x14ac:dyDescent="0.25">
      <c r="A55" s="8" t="s">
        <v>114</v>
      </c>
      <c r="B55" s="8">
        <v>796</v>
      </c>
      <c r="C55" s="8" t="s">
        <v>83</v>
      </c>
      <c r="D55" s="12">
        <v>2</v>
      </c>
      <c r="E55" s="12"/>
      <c r="F55" s="12">
        <v>20</v>
      </c>
      <c r="G55" s="12"/>
      <c r="H55" s="12" t="s">
        <v>83</v>
      </c>
      <c r="I55" s="12">
        <v>40</v>
      </c>
      <c r="J55" s="8"/>
      <c r="K55" s="8" t="s">
        <v>107</v>
      </c>
    </row>
    <row r="56" spans="1:11" ht="15.75" x14ac:dyDescent="0.25">
      <c r="A56" s="8" t="s">
        <v>115</v>
      </c>
      <c r="B56" s="8">
        <v>796</v>
      </c>
      <c r="C56" s="8" t="s">
        <v>83</v>
      </c>
      <c r="D56" s="12">
        <v>1</v>
      </c>
      <c r="E56" s="12"/>
      <c r="F56" s="12">
        <v>20</v>
      </c>
      <c r="G56" s="12"/>
      <c r="H56" s="12" t="s">
        <v>83</v>
      </c>
      <c r="I56" s="12">
        <v>20</v>
      </c>
      <c r="J56" s="8"/>
      <c r="K56" s="8" t="s">
        <v>107</v>
      </c>
    </row>
    <row r="57" spans="1:11" ht="15.75" x14ac:dyDescent="0.25">
      <c r="A57" s="8" t="s">
        <v>116</v>
      </c>
      <c r="B57" s="8">
        <v>796</v>
      </c>
      <c r="C57" s="8" t="s">
        <v>83</v>
      </c>
      <c r="D57" s="12">
        <v>2</v>
      </c>
      <c r="E57" s="12"/>
      <c r="F57" s="12">
        <v>80</v>
      </c>
      <c r="G57" s="12"/>
      <c r="H57" s="12" t="s">
        <v>83</v>
      </c>
      <c r="I57" s="12">
        <v>160</v>
      </c>
      <c r="J57" s="8"/>
      <c r="K57" s="8" t="s">
        <v>107</v>
      </c>
    </row>
    <row r="58" spans="1:11" ht="15.75" x14ac:dyDescent="0.25">
      <c r="A58" s="8" t="s">
        <v>117</v>
      </c>
      <c r="B58" s="8">
        <v>796</v>
      </c>
      <c r="C58" s="8" t="s">
        <v>83</v>
      </c>
      <c r="D58" s="12">
        <v>2</v>
      </c>
      <c r="E58" s="12"/>
      <c r="F58" s="12">
        <v>110</v>
      </c>
      <c r="G58" s="12"/>
      <c r="H58" s="12" t="s">
        <v>83</v>
      </c>
      <c r="I58" s="12">
        <v>220</v>
      </c>
      <c r="J58" s="8"/>
      <c r="K58" s="8" t="s">
        <v>107</v>
      </c>
    </row>
    <row r="59" spans="1:11" ht="15.75" x14ac:dyDescent="0.25">
      <c r="A59" s="8" t="s">
        <v>118</v>
      </c>
      <c r="B59" s="8">
        <v>6</v>
      </c>
      <c r="C59" s="8" t="s">
        <v>62</v>
      </c>
      <c r="D59" s="12">
        <v>2</v>
      </c>
      <c r="E59" s="12"/>
      <c r="F59" s="12">
        <v>73.64</v>
      </c>
      <c r="G59" s="12"/>
      <c r="H59" s="12" t="s">
        <v>62</v>
      </c>
      <c r="I59" s="12">
        <v>147.28</v>
      </c>
      <c r="J59" s="8"/>
      <c r="K59" s="8" t="s">
        <v>107</v>
      </c>
    </row>
    <row r="60" spans="1:11" ht="15.75" x14ac:dyDescent="0.25">
      <c r="A60" s="8" t="s">
        <v>119</v>
      </c>
      <c r="B60" s="8">
        <v>796</v>
      </c>
      <c r="C60" s="8" t="s">
        <v>83</v>
      </c>
      <c r="D60" s="12">
        <v>1</v>
      </c>
      <c r="E60" s="12"/>
      <c r="F60" s="12">
        <v>60</v>
      </c>
      <c r="G60" s="12"/>
      <c r="H60" s="12" t="s">
        <v>83</v>
      </c>
      <c r="I60" s="12">
        <v>60</v>
      </c>
      <c r="J60" s="8"/>
      <c r="K60" s="8" t="s">
        <v>107</v>
      </c>
    </row>
    <row r="61" spans="1:11" ht="15.75" x14ac:dyDescent="0.25">
      <c r="A61" s="8" t="s">
        <v>120</v>
      </c>
      <c r="B61" s="8">
        <v>796</v>
      </c>
      <c r="C61" s="8" t="s">
        <v>83</v>
      </c>
      <c r="D61" s="12">
        <v>1</v>
      </c>
      <c r="E61" s="12"/>
      <c r="F61" s="12">
        <v>110</v>
      </c>
      <c r="G61" s="12"/>
      <c r="H61" s="12" t="s">
        <v>83</v>
      </c>
      <c r="I61" s="12">
        <v>110</v>
      </c>
      <c r="J61" s="8"/>
      <c r="K61" s="8" t="s">
        <v>1</v>
      </c>
    </row>
    <row r="62" spans="1:11" ht="15.75" x14ac:dyDescent="0.25">
      <c r="A62" s="8" t="s">
        <v>121</v>
      </c>
      <c r="B62" s="8">
        <v>6</v>
      </c>
      <c r="C62" s="8" t="s">
        <v>62</v>
      </c>
      <c r="D62" s="12">
        <v>1</v>
      </c>
      <c r="E62" s="12"/>
      <c r="F62" s="12">
        <v>220</v>
      </c>
      <c r="G62" s="12"/>
      <c r="H62" s="12" t="s">
        <v>62</v>
      </c>
      <c r="I62" s="12">
        <v>220</v>
      </c>
      <c r="J62" s="8"/>
      <c r="K62" s="8" t="s">
        <v>1</v>
      </c>
    </row>
    <row r="63" spans="1:11" ht="15.75" x14ac:dyDescent="0.25">
      <c r="A63" s="8" t="s">
        <v>122</v>
      </c>
      <c r="B63" s="8">
        <v>796</v>
      </c>
      <c r="C63" s="8" t="s">
        <v>83</v>
      </c>
      <c r="D63" s="12">
        <v>1</v>
      </c>
      <c r="E63" s="12"/>
      <c r="F63" s="12">
        <v>40</v>
      </c>
      <c r="G63" s="12"/>
      <c r="H63" s="12" t="s">
        <v>83</v>
      </c>
      <c r="I63" s="12">
        <v>40</v>
      </c>
      <c r="J63" s="8"/>
      <c r="K63" s="8" t="s">
        <v>1</v>
      </c>
    </row>
    <row r="64" spans="1:11" ht="15.75" x14ac:dyDescent="0.25">
      <c r="A64" s="8" t="s">
        <v>123</v>
      </c>
      <c r="B64" s="8">
        <v>796</v>
      </c>
      <c r="C64" s="8" t="s">
        <v>83</v>
      </c>
      <c r="D64" s="12">
        <v>1</v>
      </c>
      <c r="E64" s="12"/>
      <c r="F64" s="12">
        <v>35</v>
      </c>
      <c r="G64" s="12"/>
      <c r="H64" s="12" t="s">
        <v>83</v>
      </c>
      <c r="I64" s="12">
        <v>35</v>
      </c>
      <c r="J64" s="8"/>
      <c r="K64" s="8" t="s">
        <v>1</v>
      </c>
    </row>
    <row r="65" spans="1:11" ht="15.75" x14ac:dyDescent="0.25">
      <c r="A65" s="8" t="s">
        <v>124</v>
      </c>
      <c r="B65" s="8">
        <v>796</v>
      </c>
      <c r="C65" s="8" t="s">
        <v>83</v>
      </c>
      <c r="D65" s="12">
        <v>1</v>
      </c>
      <c r="E65" s="12"/>
      <c r="F65" s="12">
        <v>90</v>
      </c>
      <c r="G65" s="12"/>
      <c r="H65" s="12" t="s">
        <v>83</v>
      </c>
      <c r="I65" s="12">
        <v>90</v>
      </c>
      <c r="J65" s="8"/>
      <c r="K65" s="8" t="s">
        <v>1</v>
      </c>
    </row>
    <row r="66" spans="1:11" ht="15.75" x14ac:dyDescent="0.25">
      <c r="A66" s="8" t="s">
        <v>125</v>
      </c>
      <c r="B66" s="8">
        <v>796</v>
      </c>
      <c r="C66" s="8" t="s">
        <v>83</v>
      </c>
      <c r="D66" s="12">
        <v>1</v>
      </c>
      <c r="E66" s="12"/>
      <c r="F66" s="12">
        <v>20</v>
      </c>
      <c r="G66" s="12"/>
      <c r="H66" s="12" t="s">
        <v>83</v>
      </c>
      <c r="I66" s="12">
        <v>20</v>
      </c>
      <c r="J66" s="8"/>
      <c r="K66" s="8" t="s">
        <v>1</v>
      </c>
    </row>
    <row r="67" spans="1:11" ht="15.75" x14ac:dyDescent="0.25">
      <c r="A67" s="8" t="s">
        <v>126</v>
      </c>
      <c r="B67" s="8">
        <v>796</v>
      </c>
      <c r="C67" s="8" t="s">
        <v>83</v>
      </c>
      <c r="D67" s="12">
        <v>1</v>
      </c>
      <c r="E67" s="12"/>
      <c r="F67" s="12">
        <v>508</v>
      </c>
      <c r="G67" s="12"/>
      <c r="H67" s="12" t="s">
        <v>83</v>
      </c>
      <c r="I67" s="12">
        <v>508</v>
      </c>
      <c r="J67" s="8"/>
      <c r="K67" s="8" t="s">
        <v>6</v>
      </c>
    </row>
    <row r="68" spans="1:11" ht="15.75" x14ac:dyDescent="0.25">
      <c r="A68" s="8" t="s">
        <v>127</v>
      </c>
      <c r="B68" s="8">
        <v>796</v>
      </c>
      <c r="C68" s="8" t="s">
        <v>83</v>
      </c>
      <c r="D68" s="12">
        <v>1</v>
      </c>
      <c r="E68" s="12"/>
      <c r="F68" s="12">
        <v>52</v>
      </c>
      <c r="G68" s="12"/>
      <c r="H68" s="12" t="s">
        <v>83</v>
      </c>
      <c r="I68" s="12">
        <v>52</v>
      </c>
      <c r="J68" s="8"/>
      <c r="K68" s="8" t="s">
        <v>6</v>
      </c>
    </row>
    <row r="69" spans="1:11" ht="15.75" x14ac:dyDescent="0.25">
      <c r="A69" s="8" t="s">
        <v>82</v>
      </c>
      <c r="B69" s="8">
        <v>796</v>
      </c>
      <c r="C69" s="8" t="s">
        <v>83</v>
      </c>
      <c r="D69" s="12">
        <v>5</v>
      </c>
      <c r="E69" s="12"/>
      <c r="F69" s="12">
        <v>18</v>
      </c>
      <c r="G69" s="12"/>
      <c r="H69" s="12" t="s">
        <v>83</v>
      </c>
      <c r="I69" s="12">
        <v>90</v>
      </c>
      <c r="J69" s="8"/>
      <c r="K69" s="8" t="s">
        <v>6</v>
      </c>
    </row>
    <row r="70" spans="1:11" ht="15.75" x14ac:dyDescent="0.25">
      <c r="A70" s="8" t="s">
        <v>84</v>
      </c>
      <c r="B70" s="8">
        <v>796</v>
      </c>
      <c r="C70" s="8" t="s">
        <v>83</v>
      </c>
      <c r="D70" s="12">
        <v>1</v>
      </c>
      <c r="E70" s="12"/>
      <c r="F70" s="12">
        <v>440</v>
      </c>
      <c r="G70" s="12"/>
      <c r="H70" s="12" t="s">
        <v>83</v>
      </c>
      <c r="I70" s="12">
        <v>440</v>
      </c>
      <c r="J70" s="8"/>
      <c r="K70" s="8" t="s">
        <v>6</v>
      </c>
    </row>
    <row r="71" spans="1:11" ht="15.75" x14ac:dyDescent="0.25">
      <c r="A71" s="8" t="s">
        <v>82</v>
      </c>
      <c r="B71" s="8">
        <v>796</v>
      </c>
      <c r="C71" s="8" t="s">
        <v>83</v>
      </c>
      <c r="D71" s="12">
        <v>3</v>
      </c>
      <c r="E71" s="12"/>
      <c r="F71" s="12">
        <v>18</v>
      </c>
      <c r="G71" s="12"/>
      <c r="H71" s="12" t="s">
        <v>83</v>
      </c>
      <c r="I71" s="12">
        <v>54</v>
      </c>
      <c r="J71" s="8"/>
      <c r="K71" s="8" t="s">
        <v>6</v>
      </c>
    </row>
    <row r="72" spans="1:11" ht="15.75" x14ac:dyDescent="0.25">
      <c r="A72" s="8" t="s">
        <v>128</v>
      </c>
      <c r="B72" s="8">
        <v>796</v>
      </c>
      <c r="C72" s="8" t="s">
        <v>83</v>
      </c>
      <c r="D72" s="12">
        <v>2</v>
      </c>
      <c r="E72" s="12"/>
      <c r="F72" s="12">
        <v>75</v>
      </c>
      <c r="G72" s="12"/>
      <c r="H72" s="12" t="s">
        <v>83</v>
      </c>
      <c r="I72" s="12">
        <v>150</v>
      </c>
      <c r="J72" s="8"/>
      <c r="K72" s="8" t="s">
        <v>6</v>
      </c>
    </row>
    <row r="73" spans="1:11" ht="15.75" x14ac:dyDescent="0.25">
      <c r="A73" s="8" t="s">
        <v>67</v>
      </c>
      <c r="B73" s="8">
        <v>166</v>
      </c>
      <c r="C73" s="8" t="s">
        <v>60</v>
      </c>
      <c r="D73" s="12">
        <v>40</v>
      </c>
      <c r="E73" s="12"/>
      <c r="F73" s="12">
        <v>7.1</v>
      </c>
      <c r="G73" s="12"/>
      <c r="H73" s="12" t="s">
        <v>60</v>
      </c>
      <c r="I73" s="12">
        <v>284</v>
      </c>
      <c r="J73" s="8"/>
      <c r="K73" s="8" t="s">
        <v>68</v>
      </c>
    </row>
  </sheetData>
  <mergeCells count="2">
    <mergeCell ref="A28:K28"/>
    <mergeCell ref="A1:K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15" sqref="D15"/>
    </sheetView>
  </sheetViews>
  <sheetFormatPr defaultRowHeight="15" x14ac:dyDescent="0.25"/>
  <cols>
    <col min="1" max="1" width="37.85546875" customWidth="1"/>
    <col min="2" max="3" width="9.140625" hidden="1" customWidth="1"/>
    <col min="4" max="4" width="14.28515625" customWidth="1"/>
    <col min="5" max="7" width="9.140625" hidden="1" customWidth="1"/>
    <col min="8" max="8" width="8.28515625" hidden="1" customWidth="1"/>
    <col min="9" max="9" width="8.85546875" hidden="1" customWidth="1"/>
    <col min="10" max="10" width="0.28515625" hidden="1" customWidth="1"/>
    <col min="11" max="11" width="32" bestFit="1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240.9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6.71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18427.404599999998</v>
      </c>
      <c r="E4" s="23"/>
      <c r="F4" s="23"/>
      <c r="G4" s="23"/>
      <c r="H4" s="23"/>
      <c r="I4" s="23"/>
      <c r="J4" s="23"/>
      <c r="K4" s="23" t="s">
        <v>293</v>
      </c>
    </row>
    <row r="5" spans="1:11" ht="15.75" x14ac:dyDescent="0.25">
      <c r="A5" s="9" t="s">
        <v>43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 t="s">
        <v>8</v>
      </c>
      <c r="B6" s="3"/>
      <c r="C6" s="3"/>
      <c r="D6" s="16">
        <v>2972</v>
      </c>
      <c r="E6" s="3"/>
      <c r="F6" s="3"/>
      <c r="G6" s="3"/>
      <c r="H6" s="3"/>
      <c r="I6" s="3"/>
      <c r="J6" s="3"/>
      <c r="K6" s="3"/>
    </row>
    <row r="7" spans="1:11" x14ac:dyDescent="0.25">
      <c r="A7" s="3" t="s">
        <v>9</v>
      </c>
      <c r="B7" s="3"/>
      <c r="C7" s="3"/>
      <c r="D7" s="16">
        <v>2328</v>
      </c>
      <c r="E7" s="3"/>
      <c r="F7" s="3"/>
      <c r="G7" s="3"/>
      <c r="H7" s="3"/>
      <c r="I7" s="3"/>
      <c r="J7" s="3"/>
      <c r="K7" s="3"/>
    </row>
    <row r="8" spans="1:11" x14ac:dyDescent="0.25">
      <c r="A8" s="3" t="s">
        <v>10</v>
      </c>
      <c r="B8" s="3"/>
      <c r="C8" s="3"/>
      <c r="D8" s="16">
        <v>3228</v>
      </c>
      <c r="E8" s="3"/>
      <c r="F8" s="3"/>
      <c r="G8" s="3"/>
      <c r="H8" s="3"/>
      <c r="I8" s="3"/>
      <c r="J8" s="3"/>
      <c r="K8" s="3"/>
    </row>
    <row r="9" spans="1:11" x14ac:dyDescent="0.25">
      <c r="A9" s="3" t="s">
        <v>11</v>
      </c>
      <c r="B9" s="3"/>
      <c r="C9" s="3"/>
      <c r="D9" s="16">
        <v>972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12</v>
      </c>
      <c r="B10" s="3"/>
      <c r="C10" s="3"/>
      <c r="D10" s="16">
        <v>6256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14</v>
      </c>
      <c r="B11" s="3"/>
      <c r="C11" s="3"/>
      <c r="D11" s="16">
        <v>462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15</v>
      </c>
      <c r="B12" s="3"/>
      <c r="C12" s="3"/>
      <c r="D12" s="16">
        <v>304</v>
      </c>
      <c r="E12" s="3"/>
      <c r="F12" s="3"/>
      <c r="G12" s="3"/>
      <c r="H12" s="3"/>
      <c r="I12" s="3"/>
      <c r="J12" s="3"/>
      <c r="K12" s="3"/>
    </row>
    <row r="13" spans="1:11" ht="15.75" x14ac:dyDescent="0.25">
      <c r="A13" s="8" t="s">
        <v>291</v>
      </c>
      <c r="B13" s="3"/>
      <c r="C13" s="3"/>
      <c r="D13" s="16">
        <v>361</v>
      </c>
      <c r="E13" s="3"/>
      <c r="F13" s="3"/>
      <c r="G13" s="3"/>
      <c r="H13" s="3"/>
      <c r="I13" s="3"/>
      <c r="J13" s="3"/>
      <c r="K13" s="3"/>
    </row>
    <row r="14" spans="1:11" ht="15.75" x14ac:dyDescent="0.25">
      <c r="A14" s="8" t="s">
        <v>292</v>
      </c>
      <c r="B14" s="3"/>
      <c r="C14" s="3"/>
      <c r="D14" s="16">
        <v>369</v>
      </c>
      <c r="E14" s="3"/>
      <c r="F14" s="3"/>
      <c r="G14" s="3"/>
      <c r="H14" s="3"/>
      <c r="I14" s="3"/>
      <c r="J14" s="3"/>
      <c r="K14" s="3"/>
    </row>
    <row r="15" spans="1:11" ht="15.75" x14ac:dyDescent="0.25">
      <c r="A15" s="11" t="s">
        <v>17</v>
      </c>
      <c r="B15" s="3"/>
      <c r="C15" s="3"/>
      <c r="D15" s="17">
        <f>SUM(D6:D14)</f>
        <v>17252</v>
      </c>
      <c r="E15" s="3"/>
      <c r="F15" s="3"/>
      <c r="G15" s="3"/>
      <c r="H15" s="3"/>
      <c r="I15" s="3"/>
      <c r="J15" s="3"/>
      <c r="K15" s="3"/>
    </row>
    <row r="16" spans="1:11" ht="15.75" x14ac:dyDescent="0.25">
      <c r="A16" s="9" t="s">
        <v>289</v>
      </c>
      <c r="B16" s="3"/>
      <c r="C16" s="3"/>
      <c r="D16" s="26">
        <f>D4-D15</f>
        <v>1175.404599999998</v>
      </c>
      <c r="E16" s="3"/>
      <c r="F16" s="3"/>
      <c r="G16" s="3"/>
      <c r="H16" s="3"/>
      <c r="I16" s="3"/>
      <c r="J16" s="3"/>
      <c r="K16" s="3"/>
    </row>
    <row r="17" spans="1:11" ht="15.75" x14ac:dyDescent="0.25">
      <c r="A17" s="31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x14ac:dyDescent="0.25">
      <c r="A18" s="3" t="s">
        <v>19</v>
      </c>
      <c r="B18" s="3" t="s">
        <v>20</v>
      </c>
      <c r="C18" s="3"/>
      <c r="D18" s="3" t="s">
        <v>21</v>
      </c>
      <c r="E18" s="3"/>
      <c r="F18" s="3" t="s">
        <v>22</v>
      </c>
      <c r="G18" s="3"/>
      <c r="H18" s="3"/>
      <c r="I18" s="3" t="s">
        <v>23</v>
      </c>
      <c r="J18" s="3"/>
      <c r="K18" s="3" t="s">
        <v>24</v>
      </c>
    </row>
    <row r="19" spans="1:11" ht="15.75" x14ac:dyDescent="0.25">
      <c r="A19" s="3"/>
      <c r="B19" s="3"/>
      <c r="C19" s="3"/>
      <c r="D19" s="12"/>
      <c r="E19" s="12"/>
      <c r="F19" s="12"/>
      <c r="G19" s="12"/>
      <c r="H19" s="12"/>
      <c r="I19" s="12"/>
      <c r="J19" s="3"/>
      <c r="K19" s="3"/>
    </row>
    <row r="20" spans="1:11" ht="15.75" x14ac:dyDescent="0.25">
      <c r="A20" s="3"/>
      <c r="B20" s="3"/>
      <c r="C20" s="3"/>
      <c r="D20" s="12"/>
      <c r="E20" s="12"/>
      <c r="F20" s="12"/>
      <c r="G20" s="12"/>
      <c r="H20" s="12"/>
      <c r="I20" s="12"/>
      <c r="J20" s="3"/>
      <c r="K20" s="3"/>
    </row>
  </sheetData>
  <mergeCells count="2">
    <mergeCell ref="A17:K17"/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D25" sqref="D25"/>
    </sheetView>
  </sheetViews>
  <sheetFormatPr defaultRowHeight="15" x14ac:dyDescent="0.25"/>
  <cols>
    <col min="1" max="1" width="46.7109375" customWidth="1"/>
    <col min="2" max="2" width="0.42578125" hidden="1" customWidth="1"/>
    <col min="3" max="3" width="12.140625" hidden="1" customWidth="1"/>
    <col min="4" max="4" width="12.7109375" customWidth="1"/>
    <col min="5" max="7" width="9.140625" hidden="1" customWidth="1"/>
    <col min="8" max="8" width="10.7109375" customWidth="1"/>
    <col min="9" max="9" width="8.85546875" customWidth="1"/>
    <col min="10" max="10" width="9.140625" hidden="1" customWidth="1"/>
    <col min="11" max="11" width="41.710937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4068.1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12.2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565791.34799999988</v>
      </c>
      <c r="E4" s="23"/>
      <c r="F4" s="23"/>
      <c r="G4" s="23"/>
      <c r="H4" s="23" t="s">
        <v>293</v>
      </c>
      <c r="I4" s="23"/>
      <c r="J4" s="23"/>
      <c r="K4" s="23"/>
    </row>
    <row r="5" spans="1:11" ht="15.75" x14ac:dyDescent="0.25">
      <c r="A5" s="9" t="s">
        <v>44</v>
      </c>
      <c r="B5" s="8"/>
      <c r="C5" s="8"/>
      <c r="D5" s="8"/>
      <c r="E5" s="8"/>
      <c r="F5" s="8"/>
      <c r="G5" s="8"/>
      <c r="H5" s="8"/>
      <c r="I5" s="8"/>
      <c r="J5" s="8"/>
      <c r="K5" s="8" t="s">
        <v>264</v>
      </c>
    </row>
    <row r="6" spans="1:11" ht="15.75" x14ac:dyDescent="0.25">
      <c r="A6" s="8" t="s">
        <v>1</v>
      </c>
      <c r="B6" s="8"/>
      <c r="C6" s="8"/>
      <c r="D6" s="12">
        <v>33854.199999999997</v>
      </c>
      <c r="E6" s="8"/>
      <c r="F6" s="8"/>
      <c r="G6" s="8"/>
      <c r="H6" s="8"/>
      <c r="I6" s="8"/>
      <c r="J6" s="8"/>
      <c r="K6" s="8" t="s">
        <v>274</v>
      </c>
    </row>
    <row r="7" spans="1:11" ht="15.75" x14ac:dyDescent="0.25">
      <c r="A7" s="8" t="s">
        <v>32</v>
      </c>
      <c r="B7" s="8"/>
      <c r="C7" s="8"/>
      <c r="D7" s="12">
        <v>9102.98</v>
      </c>
      <c r="E7" s="8"/>
      <c r="F7" s="8"/>
      <c r="G7" s="8"/>
      <c r="H7" s="8"/>
      <c r="I7" s="8"/>
      <c r="J7" s="8"/>
      <c r="K7" s="8" t="s">
        <v>274</v>
      </c>
    </row>
    <row r="8" spans="1:11" ht="15.75" x14ac:dyDescent="0.25">
      <c r="A8" s="8" t="s">
        <v>5</v>
      </c>
      <c r="B8" s="8"/>
      <c r="C8" s="8"/>
      <c r="D8" s="12">
        <v>1817.67</v>
      </c>
      <c r="E8" s="8"/>
      <c r="F8" s="8"/>
      <c r="G8" s="8"/>
      <c r="H8" s="8"/>
      <c r="I8" s="8"/>
      <c r="J8" s="8"/>
      <c r="K8" s="8" t="s">
        <v>277</v>
      </c>
    </row>
    <row r="9" spans="1:11" ht="15.75" x14ac:dyDescent="0.25">
      <c r="A9" s="8" t="s">
        <v>26</v>
      </c>
      <c r="B9" s="8"/>
      <c r="C9" s="8"/>
      <c r="D9" s="12">
        <v>11355.37</v>
      </c>
      <c r="E9" s="8"/>
      <c r="F9" s="8"/>
      <c r="G9" s="8"/>
      <c r="H9" s="8"/>
      <c r="I9" s="8"/>
      <c r="J9" s="8"/>
      <c r="K9" s="8" t="s">
        <v>270</v>
      </c>
    </row>
    <row r="10" spans="1:11" ht="15.75" x14ac:dyDescent="0.25">
      <c r="A10" s="8" t="s">
        <v>2</v>
      </c>
      <c r="B10" s="8"/>
      <c r="C10" s="8"/>
      <c r="D10" s="12">
        <v>9088.01</v>
      </c>
      <c r="E10" s="8"/>
      <c r="F10" s="8"/>
      <c r="G10" s="8"/>
      <c r="H10" s="8"/>
      <c r="I10" s="8"/>
      <c r="J10" s="8"/>
      <c r="K10" s="8" t="s">
        <v>279</v>
      </c>
    </row>
    <row r="11" spans="1:11" ht="15.75" x14ac:dyDescent="0.25">
      <c r="A11" s="8" t="s">
        <v>8</v>
      </c>
      <c r="B11" s="8"/>
      <c r="C11" s="8"/>
      <c r="D11" s="12">
        <v>76557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16</v>
      </c>
      <c r="B12" s="8"/>
      <c r="C12" s="8"/>
      <c r="D12" s="12">
        <v>1029.5999999999999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6</v>
      </c>
      <c r="B13" s="8"/>
      <c r="C13" s="8"/>
      <c r="D13" s="12">
        <v>6495.44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7</v>
      </c>
      <c r="B14" s="8"/>
      <c r="C14" s="8"/>
      <c r="D14" s="12">
        <v>1782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9</v>
      </c>
      <c r="B15" s="8"/>
      <c r="C15" s="8"/>
      <c r="D15" s="12">
        <v>68592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10</v>
      </c>
      <c r="B16" s="8"/>
      <c r="C16" s="8"/>
      <c r="D16" s="12">
        <v>95442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11</v>
      </c>
      <c r="B17" s="8"/>
      <c r="C17" s="8"/>
      <c r="D17" s="12">
        <v>28584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12</v>
      </c>
      <c r="B18" s="8"/>
      <c r="C18" s="8"/>
      <c r="D18" s="12">
        <v>115087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8" t="s">
        <v>13</v>
      </c>
      <c r="B19" s="8"/>
      <c r="C19" s="8"/>
      <c r="D19" s="12">
        <v>14078.48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8" t="s">
        <v>14</v>
      </c>
      <c r="B20" s="8"/>
      <c r="C20" s="8"/>
      <c r="D20" s="12">
        <v>7798.44</v>
      </c>
      <c r="E20" s="8"/>
      <c r="F20" s="8"/>
      <c r="G20" s="8"/>
      <c r="H20" s="8"/>
      <c r="I20" s="8"/>
      <c r="J20" s="8"/>
      <c r="K20" s="8"/>
    </row>
    <row r="21" spans="1:11" ht="15.75" x14ac:dyDescent="0.25">
      <c r="A21" s="8" t="s">
        <v>15</v>
      </c>
      <c r="B21" s="8"/>
      <c r="C21" s="8"/>
      <c r="D21" s="12">
        <v>9052</v>
      </c>
      <c r="E21" s="8"/>
      <c r="F21" s="8"/>
      <c r="G21" s="8"/>
      <c r="H21" s="8"/>
      <c r="I21" s="8"/>
      <c r="J21" s="8"/>
      <c r="K21" s="8"/>
    </row>
    <row r="22" spans="1:11" ht="15.75" x14ac:dyDescent="0.25">
      <c r="A22" s="8" t="s">
        <v>33</v>
      </c>
      <c r="B22" s="8"/>
      <c r="C22" s="8"/>
      <c r="D22" s="12">
        <v>142</v>
      </c>
      <c r="E22" s="8"/>
      <c r="F22" s="8"/>
      <c r="G22" s="8"/>
      <c r="H22" s="8"/>
      <c r="I22" s="8"/>
      <c r="J22" s="8"/>
      <c r="K22" s="8"/>
    </row>
    <row r="23" spans="1:11" ht="15.75" x14ac:dyDescent="0.25">
      <c r="A23" s="8" t="s">
        <v>291</v>
      </c>
      <c r="B23" s="8"/>
      <c r="C23" s="8"/>
      <c r="D23" s="12">
        <v>6102</v>
      </c>
      <c r="E23" s="8"/>
      <c r="F23" s="8"/>
      <c r="G23" s="8"/>
      <c r="H23" s="8"/>
      <c r="I23" s="8"/>
      <c r="J23" s="8"/>
      <c r="K23" s="8"/>
    </row>
    <row r="24" spans="1:11" ht="15.75" x14ac:dyDescent="0.25">
      <c r="A24" s="8" t="s">
        <v>292</v>
      </c>
      <c r="B24" s="8"/>
      <c r="C24" s="8"/>
      <c r="D24" s="12">
        <v>11316</v>
      </c>
      <c r="E24" s="8"/>
      <c r="F24" s="8"/>
      <c r="G24" s="8"/>
      <c r="H24" s="8"/>
      <c r="I24" s="8"/>
      <c r="J24" s="8"/>
      <c r="K24" s="8"/>
    </row>
    <row r="25" spans="1:11" ht="15.75" x14ac:dyDescent="0.25">
      <c r="A25" s="11" t="s">
        <v>17</v>
      </c>
      <c r="B25" s="8"/>
      <c r="C25" s="8"/>
      <c r="D25" s="13">
        <f>SUM(D6:D24)</f>
        <v>507276.19</v>
      </c>
      <c r="E25" s="8"/>
      <c r="F25" s="8"/>
      <c r="G25" s="8"/>
      <c r="H25" s="8"/>
      <c r="I25" s="8"/>
      <c r="J25" s="8"/>
      <c r="K25" s="8"/>
    </row>
    <row r="26" spans="1:11" ht="15.75" x14ac:dyDescent="0.25">
      <c r="A26" s="9" t="s">
        <v>289</v>
      </c>
      <c r="B26" s="8"/>
      <c r="C26" s="8"/>
      <c r="D26" s="15">
        <f>D4-D25</f>
        <v>58515.157999999879</v>
      </c>
      <c r="E26" s="8"/>
      <c r="F26" s="8"/>
      <c r="G26" s="8"/>
      <c r="H26" s="8"/>
      <c r="I26" s="8"/>
      <c r="J26" s="8"/>
      <c r="K26" s="8"/>
    </row>
    <row r="27" spans="1:11" ht="15.75" x14ac:dyDescent="0.25">
      <c r="A27" s="31" t="s">
        <v>18</v>
      </c>
      <c r="B27" s="32"/>
      <c r="C27" s="32"/>
      <c r="D27" s="32"/>
      <c r="E27" s="32"/>
      <c r="F27" s="32"/>
      <c r="G27" s="32"/>
      <c r="H27" s="32"/>
      <c r="I27" s="32"/>
      <c r="J27" s="32"/>
      <c r="K27" s="33"/>
    </row>
    <row r="28" spans="1:11" ht="15.75" x14ac:dyDescent="0.25">
      <c r="A28" s="8" t="s">
        <v>19</v>
      </c>
      <c r="B28" s="8" t="s">
        <v>20</v>
      </c>
      <c r="C28" s="8"/>
      <c r="D28" s="8" t="s">
        <v>21</v>
      </c>
      <c r="E28" s="8"/>
      <c r="F28" s="8" t="s">
        <v>22</v>
      </c>
      <c r="G28" s="8"/>
      <c r="H28" s="8"/>
      <c r="I28" s="8" t="s">
        <v>23</v>
      </c>
      <c r="J28" s="8"/>
      <c r="K28" s="8" t="s">
        <v>24</v>
      </c>
    </row>
    <row r="29" spans="1:11" ht="15.75" x14ac:dyDescent="0.25">
      <c r="A29" s="8" t="s">
        <v>82</v>
      </c>
      <c r="B29" s="8">
        <v>796</v>
      </c>
      <c r="C29" s="8" t="s">
        <v>83</v>
      </c>
      <c r="D29" s="12">
        <v>1</v>
      </c>
      <c r="E29" s="12"/>
      <c r="F29" s="12">
        <v>13</v>
      </c>
      <c r="G29" s="12"/>
      <c r="H29" s="12" t="s">
        <v>83</v>
      </c>
      <c r="I29" s="12">
        <v>13</v>
      </c>
      <c r="J29" s="8"/>
      <c r="K29" s="8" t="s">
        <v>91</v>
      </c>
    </row>
    <row r="30" spans="1:11" ht="15.75" x14ac:dyDescent="0.25">
      <c r="A30" s="8" t="s">
        <v>84</v>
      </c>
      <c r="B30" s="8">
        <v>796</v>
      </c>
      <c r="C30" s="8" t="s">
        <v>83</v>
      </c>
      <c r="D30" s="12">
        <v>1</v>
      </c>
      <c r="E30" s="12"/>
      <c r="F30" s="12">
        <v>440</v>
      </c>
      <c r="G30" s="12"/>
      <c r="H30" s="12" t="s">
        <v>83</v>
      </c>
      <c r="I30" s="12">
        <v>440</v>
      </c>
      <c r="J30" s="8"/>
      <c r="K30" s="8" t="s">
        <v>260</v>
      </c>
    </row>
    <row r="31" spans="1:11" ht="15.75" x14ac:dyDescent="0.25">
      <c r="A31" s="8" t="s">
        <v>129</v>
      </c>
      <c r="B31" s="8">
        <v>796</v>
      </c>
      <c r="C31" s="8" t="s">
        <v>83</v>
      </c>
      <c r="D31" s="12">
        <v>1</v>
      </c>
      <c r="E31" s="12"/>
      <c r="F31" s="12">
        <v>50</v>
      </c>
      <c r="G31" s="12"/>
      <c r="H31" s="12" t="s">
        <v>83</v>
      </c>
      <c r="I31" s="12">
        <v>50</v>
      </c>
      <c r="J31" s="8"/>
      <c r="K31" s="8" t="s">
        <v>260</v>
      </c>
    </row>
    <row r="32" spans="1:11" ht="15.75" x14ac:dyDescent="0.25">
      <c r="A32" s="8" t="s">
        <v>65</v>
      </c>
      <c r="B32" s="8"/>
      <c r="C32" s="8" t="s">
        <v>58</v>
      </c>
      <c r="D32" s="12">
        <v>5.52</v>
      </c>
      <c r="E32" s="12"/>
      <c r="F32" s="12">
        <v>22.4</v>
      </c>
      <c r="G32" s="12"/>
      <c r="H32" s="12" t="s">
        <v>58</v>
      </c>
      <c r="I32" s="12">
        <v>123.65</v>
      </c>
      <c r="J32" s="8"/>
      <c r="K32" s="8" t="s">
        <v>130</v>
      </c>
    </row>
    <row r="33" spans="1:11" ht="15.75" x14ac:dyDescent="0.25">
      <c r="A33" s="8" t="s">
        <v>57</v>
      </c>
      <c r="B33" s="8"/>
      <c r="C33" s="8" t="s">
        <v>58</v>
      </c>
      <c r="D33" s="12">
        <v>3</v>
      </c>
      <c r="E33" s="12"/>
      <c r="F33" s="12">
        <v>77.78</v>
      </c>
      <c r="G33" s="12"/>
      <c r="H33" s="12" t="s">
        <v>58</v>
      </c>
      <c r="I33" s="12">
        <v>233.34</v>
      </c>
      <c r="J33" s="8"/>
      <c r="K33" s="8" t="s">
        <v>130</v>
      </c>
    </row>
    <row r="34" spans="1:11" ht="15.75" x14ac:dyDescent="0.25">
      <c r="A34" s="8" t="s">
        <v>131</v>
      </c>
      <c r="B34" s="8">
        <v>55</v>
      </c>
      <c r="C34" s="8" t="s">
        <v>132</v>
      </c>
      <c r="D34" s="12">
        <v>10</v>
      </c>
      <c r="E34" s="12"/>
      <c r="F34" s="12">
        <v>88.5</v>
      </c>
      <c r="G34" s="12"/>
      <c r="H34" s="12" t="s">
        <v>132</v>
      </c>
      <c r="I34" s="12">
        <v>885</v>
      </c>
      <c r="J34" s="8"/>
      <c r="K34" s="8" t="s">
        <v>130</v>
      </c>
    </row>
    <row r="35" spans="1:11" ht="15.75" x14ac:dyDescent="0.25">
      <c r="A35" s="8" t="s">
        <v>124</v>
      </c>
      <c r="B35" s="8">
        <v>796</v>
      </c>
      <c r="C35" s="8" t="s">
        <v>83</v>
      </c>
      <c r="D35" s="12">
        <v>1</v>
      </c>
      <c r="E35" s="12"/>
      <c r="F35" s="12">
        <v>90</v>
      </c>
      <c r="G35" s="12"/>
      <c r="H35" s="12" t="s">
        <v>83</v>
      </c>
      <c r="I35" s="12">
        <v>90</v>
      </c>
      <c r="J35" s="8"/>
      <c r="K35" s="8" t="s">
        <v>133</v>
      </c>
    </row>
    <row r="36" spans="1:11" ht="15.75" x14ac:dyDescent="0.25">
      <c r="A36" s="8" t="s">
        <v>123</v>
      </c>
      <c r="B36" s="8">
        <v>796</v>
      </c>
      <c r="C36" s="8" t="s">
        <v>83</v>
      </c>
      <c r="D36" s="12">
        <v>1</v>
      </c>
      <c r="E36" s="12"/>
      <c r="F36" s="12">
        <v>50</v>
      </c>
      <c r="G36" s="12"/>
      <c r="H36" s="12" t="s">
        <v>83</v>
      </c>
      <c r="I36" s="12">
        <v>50</v>
      </c>
      <c r="J36" s="8"/>
      <c r="K36" s="8" t="s">
        <v>133</v>
      </c>
    </row>
    <row r="37" spans="1:11" ht="15.75" x14ac:dyDescent="0.25">
      <c r="A37" s="8" t="s">
        <v>120</v>
      </c>
      <c r="B37" s="8">
        <v>796</v>
      </c>
      <c r="C37" s="8" t="s">
        <v>83</v>
      </c>
      <c r="D37" s="12">
        <v>2</v>
      </c>
      <c r="E37" s="12"/>
      <c r="F37" s="12">
        <v>110</v>
      </c>
      <c r="G37" s="12"/>
      <c r="H37" s="12" t="s">
        <v>83</v>
      </c>
      <c r="I37" s="12">
        <v>220</v>
      </c>
      <c r="J37" s="8"/>
      <c r="K37" s="8" t="s">
        <v>133</v>
      </c>
    </row>
    <row r="38" spans="1:11" ht="15.75" x14ac:dyDescent="0.25">
      <c r="A38" s="8" t="s">
        <v>134</v>
      </c>
      <c r="B38" s="8">
        <v>796</v>
      </c>
      <c r="C38" s="8" t="s">
        <v>83</v>
      </c>
      <c r="D38" s="12">
        <v>2</v>
      </c>
      <c r="E38" s="12"/>
      <c r="F38" s="12">
        <v>47.33</v>
      </c>
      <c r="G38" s="12"/>
      <c r="H38" s="12" t="s">
        <v>83</v>
      </c>
      <c r="I38" s="12">
        <v>94.66</v>
      </c>
      <c r="J38" s="8"/>
      <c r="K38" s="8" t="s">
        <v>133</v>
      </c>
    </row>
    <row r="39" spans="1:11" ht="15.75" x14ac:dyDescent="0.25">
      <c r="A39" s="8" t="s">
        <v>135</v>
      </c>
      <c r="B39" s="8">
        <v>796</v>
      </c>
      <c r="C39" s="8" t="s">
        <v>83</v>
      </c>
      <c r="D39" s="12">
        <v>2</v>
      </c>
      <c r="E39" s="12"/>
      <c r="F39" s="12">
        <v>345</v>
      </c>
      <c r="G39" s="12"/>
      <c r="H39" s="12" t="s">
        <v>83</v>
      </c>
      <c r="I39" s="12">
        <v>690</v>
      </c>
      <c r="J39" s="8"/>
      <c r="K39" s="8" t="s">
        <v>133</v>
      </c>
    </row>
    <row r="40" spans="1:11" ht="15.75" x14ac:dyDescent="0.25">
      <c r="A40" s="8" t="s">
        <v>136</v>
      </c>
      <c r="B40" s="8">
        <v>796</v>
      </c>
      <c r="C40" s="8" t="s">
        <v>83</v>
      </c>
      <c r="D40" s="12">
        <v>1</v>
      </c>
      <c r="E40" s="12"/>
      <c r="F40" s="12">
        <v>55</v>
      </c>
      <c r="G40" s="12"/>
      <c r="H40" s="12" t="s">
        <v>83</v>
      </c>
      <c r="I40" s="12">
        <v>55</v>
      </c>
      <c r="J40" s="8"/>
      <c r="K40" s="8" t="s">
        <v>133</v>
      </c>
    </row>
    <row r="41" spans="1:11" ht="15.75" x14ac:dyDescent="0.25">
      <c r="A41" s="8" t="s">
        <v>137</v>
      </c>
      <c r="B41" s="8">
        <v>796</v>
      </c>
      <c r="C41" s="8" t="s">
        <v>83</v>
      </c>
      <c r="D41" s="12">
        <v>1</v>
      </c>
      <c r="E41" s="12"/>
      <c r="F41" s="12">
        <v>210</v>
      </c>
      <c r="G41" s="12"/>
      <c r="H41" s="12" t="s">
        <v>83</v>
      </c>
      <c r="I41" s="12">
        <v>210</v>
      </c>
      <c r="J41" s="8"/>
      <c r="K41" s="8" t="s">
        <v>133</v>
      </c>
    </row>
    <row r="42" spans="1:11" ht="15.75" x14ac:dyDescent="0.25">
      <c r="A42" s="8" t="s">
        <v>88</v>
      </c>
      <c r="B42" s="8">
        <v>166</v>
      </c>
      <c r="C42" s="8" t="s">
        <v>60</v>
      </c>
      <c r="D42" s="12">
        <v>0.5</v>
      </c>
      <c r="E42" s="12"/>
      <c r="F42" s="12">
        <v>139.19999999999999</v>
      </c>
      <c r="G42" s="12"/>
      <c r="H42" s="12" t="s">
        <v>60</v>
      </c>
      <c r="I42" s="12">
        <v>69.599999999999994</v>
      </c>
      <c r="J42" s="8"/>
      <c r="K42" s="8" t="s">
        <v>89</v>
      </c>
    </row>
    <row r="43" spans="1:11" x14ac:dyDescent="0.25">
      <c r="A43" s="3" t="s">
        <v>82</v>
      </c>
      <c r="B43" s="3">
        <v>796</v>
      </c>
      <c r="C43" s="3" t="s">
        <v>83</v>
      </c>
      <c r="D43" s="16">
        <v>7</v>
      </c>
      <c r="E43" s="16"/>
      <c r="F43" s="16">
        <v>13</v>
      </c>
      <c r="G43" s="16"/>
      <c r="H43" s="16" t="s">
        <v>83</v>
      </c>
      <c r="I43" s="16">
        <v>91</v>
      </c>
      <c r="J43" s="3"/>
      <c r="K43" s="3" t="s">
        <v>6</v>
      </c>
    </row>
    <row r="44" spans="1:11" x14ac:dyDescent="0.25">
      <c r="A44" s="3" t="s">
        <v>126</v>
      </c>
      <c r="B44" s="3">
        <v>796</v>
      </c>
      <c r="C44" s="3" t="s">
        <v>83</v>
      </c>
      <c r="D44" s="16">
        <v>1</v>
      </c>
      <c r="E44" s="16"/>
      <c r="F44" s="16">
        <v>530.01</v>
      </c>
      <c r="G44" s="16"/>
      <c r="H44" s="16" t="s">
        <v>83</v>
      </c>
      <c r="I44" s="16">
        <v>530.01</v>
      </c>
      <c r="J44" s="3"/>
      <c r="K44" s="3" t="s">
        <v>138</v>
      </c>
    </row>
    <row r="45" spans="1:11" x14ac:dyDescent="0.25">
      <c r="A45" s="3" t="s">
        <v>139</v>
      </c>
      <c r="B45" s="3">
        <v>6</v>
      </c>
      <c r="C45" s="3" t="s">
        <v>62</v>
      </c>
      <c r="D45" s="16">
        <v>20</v>
      </c>
      <c r="E45" s="16"/>
      <c r="F45" s="16">
        <v>50</v>
      </c>
      <c r="G45" s="16"/>
      <c r="H45" s="16" t="s">
        <v>62</v>
      </c>
      <c r="I45" s="16" t="s">
        <v>140</v>
      </c>
      <c r="J45" s="3"/>
      <c r="K45" s="3" t="s">
        <v>138</v>
      </c>
    </row>
    <row r="46" spans="1:11" x14ac:dyDescent="0.25">
      <c r="A46" s="3" t="s">
        <v>141</v>
      </c>
      <c r="B46" s="3">
        <v>796</v>
      </c>
      <c r="C46" s="3" t="s">
        <v>83</v>
      </c>
      <c r="D46" s="16">
        <v>1</v>
      </c>
      <c r="E46" s="16"/>
      <c r="F46" s="16">
        <v>209</v>
      </c>
      <c r="G46" s="16"/>
      <c r="H46" s="16" t="s">
        <v>83</v>
      </c>
      <c r="I46" s="16">
        <v>209</v>
      </c>
      <c r="J46" s="3"/>
      <c r="K46" s="3" t="s">
        <v>142</v>
      </c>
    </row>
    <row r="47" spans="1:11" x14ac:dyDescent="0.25">
      <c r="A47" s="3" t="s">
        <v>143</v>
      </c>
      <c r="B47" s="3">
        <v>796</v>
      </c>
      <c r="C47" s="3" t="s">
        <v>83</v>
      </c>
      <c r="D47" s="16">
        <v>2</v>
      </c>
      <c r="E47" s="16"/>
      <c r="F47" s="16">
        <v>90</v>
      </c>
      <c r="G47" s="16"/>
      <c r="H47" s="16" t="s">
        <v>83</v>
      </c>
      <c r="I47" s="16">
        <v>180</v>
      </c>
      <c r="J47" s="3"/>
      <c r="K47" s="3" t="s">
        <v>142</v>
      </c>
    </row>
    <row r="48" spans="1:11" x14ac:dyDescent="0.25">
      <c r="A48" s="3" t="s">
        <v>96</v>
      </c>
      <c r="B48" s="3">
        <v>166</v>
      </c>
      <c r="C48" s="3" t="s">
        <v>60</v>
      </c>
      <c r="D48" s="16">
        <v>1</v>
      </c>
      <c r="E48" s="16"/>
      <c r="F48" s="16">
        <v>160</v>
      </c>
      <c r="G48" s="16"/>
      <c r="H48" s="16" t="s">
        <v>60</v>
      </c>
      <c r="I48" s="16">
        <v>160</v>
      </c>
      <c r="J48" s="3"/>
      <c r="K48" s="3" t="s">
        <v>97</v>
      </c>
    </row>
    <row r="49" spans="1:11" x14ac:dyDescent="0.25">
      <c r="A49" s="3" t="s">
        <v>144</v>
      </c>
      <c r="B49" s="3">
        <v>166</v>
      </c>
      <c r="C49" s="3" t="s">
        <v>60</v>
      </c>
      <c r="D49" s="16">
        <v>0.1</v>
      </c>
      <c r="E49" s="16"/>
      <c r="F49" s="16">
        <v>139.4</v>
      </c>
      <c r="G49" s="16"/>
      <c r="H49" s="16" t="s">
        <v>60</v>
      </c>
      <c r="I49" s="16">
        <v>13.94</v>
      </c>
      <c r="J49" s="3"/>
      <c r="K49" s="3" t="s">
        <v>26</v>
      </c>
    </row>
    <row r="50" spans="1:11" x14ac:dyDescent="0.25">
      <c r="A50" s="3" t="s">
        <v>145</v>
      </c>
      <c r="B50" s="3">
        <v>796</v>
      </c>
      <c r="C50" s="3" t="s">
        <v>83</v>
      </c>
      <c r="D50" s="16">
        <v>1</v>
      </c>
      <c r="E50" s="16"/>
      <c r="F50" s="16"/>
      <c r="G50" s="16"/>
      <c r="H50" s="16" t="s">
        <v>83</v>
      </c>
      <c r="I50" s="16"/>
      <c r="J50" s="3"/>
      <c r="K50" s="3" t="s">
        <v>26</v>
      </c>
    </row>
    <row r="51" spans="1:11" x14ac:dyDescent="0.25">
      <c r="A51" s="3" t="s">
        <v>146</v>
      </c>
      <c r="B51" s="3">
        <v>166</v>
      </c>
      <c r="C51" s="3" t="s">
        <v>60</v>
      </c>
      <c r="D51" s="16">
        <v>0.2</v>
      </c>
      <c r="E51" s="16"/>
      <c r="F51" s="16">
        <v>129.69999999999999</v>
      </c>
      <c r="G51" s="16"/>
      <c r="H51" s="16" t="s">
        <v>60</v>
      </c>
      <c r="I51" s="16">
        <v>25.94</v>
      </c>
      <c r="J51" s="3"/>
      <c r="K51" s="3" t="s">
        <v>26</v>
      </c>
    </row>
    <row r="52" spans="1:11" x14ac:dyDescent="0.25">
      <c r="A52" s="3" t="s">
        <v>147</v>
      </c>
      <c r="B52" s="3">
        <v>166</v>
      </c>
      <c r="C52" s="3" t="s">
        <v>60</v>
      </c>
      <c r="D52" s="16">
        <v>0.2</v>
      </c>
      <c r="E52" s="16"/>
      <c r="F52" s="16">
        <v>120</v>
      </c>
      <c r="G52" s="16"/>
      <c r="H52" s="16" t="s">
        <v>60</v>
      </c>
      <c r="I52" s="16">
        <v>24</v>
      </c>
      <c r="J52" s="3"/>
      <c r="K52" s="3" t="s">
        <v>26</v>
      </c>
    </row>
    <row r="53" spans="1:11" x14ac:dyDescent="0.25">
      <c r="A53" s="3" t="s">
        <v>148</v>
      </c>
      <c r="B53" s="3">
        <v>166</v>
      </c>
      <c r="C53" s="3" t="s">
        <v>60</v>
      </c>
      <c r="D53" s="16">
        <v>1</v>
      </c>
      <c r="E53" s="16"/>
      <c r="F53" s="16">
        <v>137.13</v>
      </c>
      <c r="G53" s="16"/>
      <c r="H53" s="16" t="s">
        <v>60</v>
      </c>
      <c r="I53" s="16">
        <v>137.13</v>
      </c>
      <c r="J53" s="3"/>
      <c r="K53" s="3" t="s">
        <v>26</v>
      </c>
    </row>
    <row r="54" spans="1:11" x14ac:dyDescent="0.25">
      <c r="A54" s="3" t="s">
        <v>96</v>
      </c>
      <c r="B54" s="3">
        <v>166</v>
      </c>
      <c r="C54" s="3" t="s">
        <v>60</v>
      </c>
      <c r="D54" s="16">
        <v>1</v>
      </c>
      <c r="E54" s="16"/>
      <c r="F54" s="16">
        <v>160</v>
      </c>
      <c r="G54" s="16"/>
      <c r="H54" s="16" t="s">
        <v>60</v>
      </c>
      <c r="I54" s="16">
        <v>160</v>
      </c>
      <c r="J54" s="3"/>
      <c r="K54" s="3" t="s">
        <v>97</v>
      </c>
    </row>
    <row r="55" spans="1:11" x14ac:dyDescent="0.25">
      <c r="A55" s="3" t="s">
        <v>124</v>
      </c>
      <c r="B55" s="3">
        <v>796</v>
      </c>
      <c r="C55" s="3" t="s">
        <v>83</v>
      </c>
      <c r="D55" s="16">
        <v>1</v>
      </c>
      <c r="E55" s="16"/>
      <c r="F55" s="16">
        <v>90</v>
      </c>
      <c r="G55" s="16"/>
      <c r="H55" s="16" t="s">
        <v>83</v>
      </c>
      <c r="I55" s="16">
        <v>90</v>
      </c>
      <c r="J55" s="3"/>
      <c r="K55" s="3" t="s">
        <v>99</v>
      </c>
    </row>
    <row r="56" spans="1:11" x14ac:dyDescent="0.25">
      <c r="A56" s="3" t="s">
        <v>123</v>
      </c>
      <c r="B56" s="3">
        <v>796</v>
      </c>
      <c r="C56" s="3" t="s">
        <v>83</v>
      </c>
      <c r="D56" s="16">
        <v>1</v>
      </c>
      <c r="E56" s="16"/>
      <c r="F56" s="16">
        <v>50</v>
      </c>
      <c r="G56" s="16"/>
      <c r="H56" s="16" t="s">
        <v>83</v>
      </c>
      <c r="I56" s="16">
        <v>50</v>
      </c>
      <c r="J56" s="3"/>
      <c r="K56" s="3" t="s">
        <v>99</v>
      </c>
    </row>
    <row r="57" spans="1:11" x14ac:dyDescent="0.25">
      <c r="A57" s="3" t="s">
        <v>149</v>
      </c>
      <c r="B57" s="3">
        <v>796</v>
      </c>
      <c r="C57" s="3" t="s">
        <v>83</v>
      </c>
      <c r="D57" s="16">
        <v>1</v>
      </c>
      <c r="E57" s="16"/>
      <c r="F57" s="16">
        <v>290</v>
      </c>
      <c r="G57" s="16"/>
      <c r="H57" s="16" t="s">
        <v>83</v>
      </c>
      <c r="I57" s="16">
        <v>290</v>
      </c>
      <c r="J57" s="3"/>
      <c r="K57" s="3" t="s">
        <v>99</v>
      </c>
    </row>
    <row r="58" spans="1:11" x14ac:dyDescent="0.25">
      <c r="A58" s="3" t="s">
        <v>135</v>
      </c>
      <c r="B58" s="3">
        <v>796</v>
      </c>
      <c r="C58" s="3" t="s">
        <v>83</v>
      </c>
      <c r="D58" s="16">
        <v>1</v>
      </c>
      <c r="E58" s="16"/>
      <c r="F58" s="16">
        <v>310</v>
      </c>
      <c r="G58" s="16"/>
      <c r="H58" s="16" t="s">
        <v>83</v>
      </c>
      <c r="I58" s="16">
        <v>310</v>
      </c>
      <c r="J58" s="3"/>
      <c r="K58" s="3" t="s">
        <v>99</v>
      </c>
    </row>
    <row r="59" spans="1:11" x14ac:dyDescent="0.25">
      <c r="A59" s="3" t="s">
        <v>82</v>
      </c>
      <c r="B59" s="3">
        <v>796</v>
      </c>
      <c r="C59" s="3" t="s">
        <v>83</v>
      </c>
      <c r="D59" s="16">
        <v>2</v>
      </c>
      <c r="E59" s="16"/>
      <c r="F59" s="16">
        <v>13</v>
      </c>
      <c r="G59" s="16"/>
      <c r="H59" s="16" t="s">
        <v>83</v>
      </c>
      <c r="I59" s="16">
        <v>26</v>
      </c>
      <c r="J59" s="3"/>
      <c r="K59" s="3" t="s">
        <v>6</v>
      </c>
    </row>
    <row r="60" spans="1:11" x14ac:dyDescent="0.25">
      <c r="A60" s="3" t="s">
        <v>123</v>
      </c>
      <c r="B60" s="3">
        <v>796</v>
      </c>
      <c r="C60" s="3" t="s">
        <v>83</v>
      </c>
      <c r="D60" s="16">
        <v>2</v>
      </c>
      <c r="E60" s="16"/>
      <c r="F60" s="16">
        <v>50</v>
      </c>
      <c r="G60" s="16"/>
      <c r="H60" s="16" t="s">
        <v>83</v>
      </c>
      <c r="I60" s="16">
        <v>100</v>
      </c>
      <c r="J60" s="3"/>
      <c r="K60" s="3" t="s">
        <v>150</v>
      </c>
    </row>
    <row r="61" spans="1:11" x14ac:dyDescent="0.25">
      <c r="A61" s="3" t="s">
        <v>123</v>
      </c>
      <c r="B61" s="3">
        <v>796</v>
      </c>
      <c r="C61" s="3" t="s">
        <v>83</v>
      </c>
      <c r="D61" s="16">
        <v>2</v>
      </c>
      <c r="E61" s="16"/>
      <c r="F61" s="16">
        <v>50</v>
      </c>
      <c r="G61" s="16"/>
      <c r="H61" s="16" t="s">
        <v>83</v>
      </c>
      <c r="I61" s="16">
        <v>100</v>
      </c>
      <c r="J61" s="3"/>
      <c r="K61" s="3" t="s">
        <v>150</v>
      </c>
    </row>
    <row r="62" spans="1:11" x14ac:dyDescent="0.25">
      <c r="A62" s="3" t="s">
        <v>123</v>
      </c>
      <c r="B62" s="3">
        <v>796</v>
      </c>
      <c r="C62" s="3" t="s">
        <v>83</v>
      </c>
      <c r="D62" s="16">
        <v>1</v>
      </c>
      <c r="E62" s="16"/>
      <c r="F62" s="16">
        <v>50</v>
      </c>
      <c r="G62" s="16"/>
      <c r="H62" s="16" t="s">
        <v>83</v>
      </c>
      <c r="I62" s="16">
        <v>50</v>
      </c>
      <c r="J62" s="3"/>
      <c r="K62" s="3" t="s">
        <v>150</v>
      </c>
    </row>
    <row r="63" spans="1:11" x14ac:dyDescent="0.25">
      <c r="A63" s="3" t="s">
        <v>124</v>
      </c>
      <c r="B63" s="3">
        <v>796</v>
      </c>
      <c r="C63" s="3" t="s">
        <v>83</v>
      </c>
      <c r="D63" s="16">
        <v>2</v>
      </c>
      <c r="E63" s="16"/>
      <c r="F63" s="16">
        <v>90</v>
      </c>
      <c r="G63" s="16"/>
      <c r="H63" s="16" t="s">
        <v>83</v>
      </c>
      <c r="I63" s="16">
        <v>180</v>
      </c>
      <c r="J63" s="3"/>
      <c r="K63" s="3" t="s">
        <v>150</v>
      </c>
    </row>
    <row r="64" spans="1:11" x14ac:dyDescent="0.25">
      <c r="A64" s="3" t="s">
        <v>124</v>
      </c>
      <c r="B64" s="3">
        <v>796</v>
      </c>
      <c r="C64" s="3" t="s">
        <v>83</v>
      </c>
      <c r="D64" s="16">
        <v>2</v>
      </c>
      <c r="E64" s="16"/>
      <c r="F64" s="16">
        <v>90</v>
      </c>
      <c r="G64" s="16"/>
      <c r="H64" s="16" t="s">
        <v>83</v>
      </c>
      <c r="I64" s="16">
        <v>180</v>
      </c>
      <c r="J64" s="3"/>
      <c r="K64" s="3" t="s">
        <v>150</v>
      </c>
    </row>
    <row r="65" spans="1:11" x14ac:dyDescent="0.25">
      <c r="A65" s="3" t="s">
        <v>151</v>
      </c>
      <c r="B65" s="3">
        <v>796</v>
      </c>
      <c r="C65" s="3" t="s">
        <v>83</v>
      </c>
      <c r="D65" s="16">
        <v>2</v>
      </c>
      <c r="E65" s="16"/>
      <c r="F65" s="16">
        <v>20</v>
      </c>
      <c r="G65" s="16"/>
      <c r="H65" s="16" t="s">
        <v>83</v>
      </c>
      <c r="I65" s="16">
        <v>40</v>
      </c>
      <c r="J65" s="3"/>
      <c r="K65" s="3" t="s">
        <v>150</v>
      </c>
    </row>
    <row r="66" spans="1:11" x14ac:dyDescent="0.25">
      <c r="A66" s="3" t="s">
        <v>152</v>
      </c>
      <c r="B66" s="3">
        <v>796</v>
      </c>
      <c r="C66" s="3" t="s">
        <v>83</v>
      </c>
      <c r="D66" s="16">
        <v>1</v>
      </c>
      <c r="E66" s="16"/>
      <c r="F66" s="16">
        <v>128</v>
      </c>
      <c r="G66" s="16"/>
      <c r="H66" s="16" t="s">
        <v>83</v>
      </c>
      <c r="I66" s="16">
        <v>128</v>
      </c>
      <c r="J66" s="3"/>
      <c r="K66" s="3" t="s">
        <v>150</v>
      </c>
    </row>
    <row r="67" spans="1:11" x14ac:dyDescent="0.25">
      <c r="A67" s="3" t="s">
        <v>153</v>
      </c>
      <c r="B67" s="3">
        <v>166</v>
      </c>
      <c r="C67" s="3" t="s">
        <v>60</v>
      </c>
      <c r="D67" s="16">
        <v>20</v>
      </c>
      <c r="E67" s="16"/>
      <c r="F67" s="16">
        <v>7</v>
      </c>
      <c r="G67" s="16"/>
      <c r="H67" s="16" t="s">
        <v>60</v>
      </c>
      <c r="I67" s="16">
        <v>140</v>
      </c>
      <c r="J67" s="3"/>
      <c r="K67" s="3" t="s">
        <v>150</v>
      </c>
    </row>
    <row r="68" spans="1:11" x14ac:dyDescent="0.25">
      <c r="A68" s="3" t="s">
        <v>135</v>
      </c>
      <c r="B68" s="3">
        <v>796</v>
      </c>
      <c r="C68" s="3" t="s">
        <v>83</v>
      </c>
      <c r="D68" s="16">
        <v>1</v>
      </c>
      <c r="E68" s="16"/>
      <c r="F68" s="16">
        <v>310</v>
      </c>
      <c r="G68" s="16"/>
      <c r="H68" s="16" t="s">
        <v>83</v>
      </c>
      <c r="I68" s="16">
        <v>310</v>
      </c>
      <c r="J68" s="3"/>
      <c r="K68" s="3" t="s">
        <v>150</v>
      </c>
    </row>
    <row r="69" spans="1:11" x14ac:dyDescent="0.25">
      <c r="A69" s="3" t="s">
        <v>154</v>
      </c>
      <c r="B69" s="3">
        <v>796</v>
      </c>
      <c r="C69" s="3" t="s">
        <v>83</v>
      </c>
      <c r="D69" s="16">
        <v>2</v>
      </c>
      <c r="E69" s="16"/>
      <c r="F69" s="16">
        <v>110</v>
      </c>
      <c r="G69" s="16"/>
      <c r="H69" s="16" t="s">
        <v>83</v>
      </c>
      <c r="I69" s="16">
        <v>220</v>
      </c>
      <c r="J69" s="3"/>
      <c r="K69" s="3" t="s">
        <v>150</v>
      </c>
    </row>
    <row r="70" spans="1:11" x14ac:dyDescent="0.25">
      <c r="A70" s="3" t="s">
        <v>155</v>
      </c>
      <c r="B70" s="3">
        <v>796</v>
      </c>
      <c r="C70" s="3" t="s">
        <v>83</v>
      </c>
      <c r="D70" s="16">
        <v>12</v>
      </c>
      <c r="E70" s="16"/>
      <c r="F70" s="16">
        <v>55</v>
      </c>
      <c r="G70" s="16"/>
      <c r="H70" s="16" t="s">
        <v>83</v>
      </c>
      <c r="I70" s="16">
        <v>660</v>
      </c>
      <c r="J70" s="3"/>
      <c r="K70" s="3" t="s">
        <v>150</v>
      </c>
    </row>
    <row r="71" spans="1:11" x14ac:dyDescent="0.25">
      <c r="A71" s="3" t="s">
        <v>156</v>
      </c>
      <c r="B71" s="3">
        <v>796</v>
      </c>
      <c r="C71" s="3" t="s">
        <v>83</v>
      </c>
      <c r="D71" s="16">
        <v>4</v>
      </c>
      <c r="E71" s="16"/>
      <c r="F71" s="16">
        <v>20</v>
      </c>
      <c r="G71" s="16"/>
      <c r="H71" s="16" t="s">
        <v>83</v>
      </c>
      <c r="I71" s="16">
        <v>80</v>
      </c>
      <c r="J71" s="3"/>
      <c r="K71" s="3" t="s">
        <v>150</v>
      </c>
    </row>
    <row r="72" spans="1:11" x14ac:dyDescent="0.25">
      <c r="A72" s="3" t="s">
        <v>156</v>
      </c>
      <c r="B72" s="3">
        <v>796</v>
      </c>
      <c r="C72" s="3" t="s">
        <v>83</v>
      </c>
      <c r="D72" s="16">
        <v>2</v>
      </c>
      <c r="E72" s="16"/>
      <c r="F72" s="16">
        <v>20</v>
      </c>
      <c r="G72" s="16"/>
      <c r="H72" s="16" t="s">
        <v>83</v>
      </c>
      <c r="I72" s="16">
        <v>40</v>
      </c>
      <c r="J72" s="3"/>
      <c r="K72" s="3" t="s">
        <v>150</v>
      </c>
    </row>
    <row r="73" spans="1:11" x14ac:dyDescent="0.25">
      <c r="A73" s="3" t="s">
        <v>136</v>
      </c>
      <c r="B73" s="3">
        <v>796</v>
      </c>
      <c r="C73" s="3" t="s">
        <v>83</v>
      </c>
      <c r="D73" s="16">
        <v>3</v>
      </c>
      <c r="E73" s="16"/>
      <c r="F73" s="16">
        <v>55</v>
      </c>
      <c r="G73" s="16"/>
      <c r="H73" s="16" t="s">
        <v>83</v>
      </c>
      <c r="I73" s="16">
        <v>165</v>
      </c>
      <c r="J73" s="3"/>
      <c r="K73" s="3" t="s">
        <v>150</v>
      </c>
    </row>
    <row r="74" spans="1:11" x14ac:dyDescent="0.25">
      <c r="A74" s="3" t="s">
        <v>136</v>
      </c>
      <c r="B74" s="3">
        <v>796</v>
      </c>
      <c r="C74" s="3" t="s">
        <v>83</v>
      </c>
      <c r="D74" s="16">
        <v>1</v>
      </c>
      <c r="E74" s="16"/>
      <c r="F74" s="16">
        <v>55</v>
      </c>
      <c r="G74" s="16"/>
      <c r="H74" s="16" t="s">
        <v>83</v>
      </c>
      <c r="I74" s="16">
        <v>55</v>
      </c>
      <c r="J74" s="3"/>
      <c r="K74" s="3" t="s">
        <v>150</v>
      </c>
    </row>
    <row r="75" spans="1:11" x14ac:dyDescent="0.25">
      <c r="A75" s="3" t="s">
        <v>157</v>
      </c>
      <c r="B75" s="3">
        <v>796</v>
      </c>
      <c r="C75" s="3" t="s">
        <v>83</v>
      </c>
      <c r="D75" s="16">
        <v>3</v>
      </c>
      <c r="E75" s="16"/>
      <c r="F75" s="16">
        <v>490</v>
      </c>
      <c r="G75" s="16"/>
      <c r="H75" s="16" t="s">
        <v>83</v>
      </c>
      <c r="I75" s="16" t="s">
        <v>158</v>
      </c>
      <c r="J75" s="3"/>
      <c r="K75" s="3" t="s">
        <v>150</v>
      </c>
    </row>
    <row r="76" spans="1:11" x14ac:dyDescent="0.25">
      <c r="A76" s="3" t="s">
        <v>120</v>
      </c>
      <c r="B76" s="3">
        <v>796</v>
      </c>
      <c r="C76" s="3" t="s">
        <v>83</v>
      </c>
      <c r="D76" s="16">
        <v>2</v>
      </c>
      <c r="E76" s="16"/>
      <c r="F76" s="16">
        <v>110</v>
      </c>
      <c r="G76" s="16"/>
      <c r="H76" s="16" t="s">
        <v>83</v>
      </c>
      <c r="I76" s="16">
        <v>220</v>
      </c>
      <c r="J76" s="3"/>
      <c r="K76" s="3" t="s">
        <v>150</v>
      </c>
    </row>
    <row r="77" spans="1:11" x14ac:dyDescent="0.25">
      <c r="A77" s="3" t="s">
        <v>120</v>
      </c>
      <c r="B77" s="3">
        <v>796</v>
      </c>
      <c r="C77" s="3" t="s">
        <v>83</v>
      </c>
      <c r="D77" s="16">
        <v>1</v>
      </c>
      <c r="E77" s="16"/>
      <c r="F77" s="16">
        <v>110</v>
      </c>
      <c r="G77" s="16"/>
      <c r="H77" s="16" t="s">
        <v>83</v>
      </c>
      <c r="I77" s="16">
        <v>110</v>
      </c>
      <c r="J77" s="3"/>
      <c r="K77" s="3" t="s">
        <v>150</v>
      </c>
    </row>
    <row r="78" spans="1:11" x14ac:dyDescent="0.25">
      <c r="A78" s="3" t="s">
        <v>121</v>
      </c>
      <c r="B78" s="3">
        <v>6</v>
      </c>
      <c r="C78" s="3" t="s">
        <v>62</v>
      </c>
      <c r="D78" s="16">
        <v>5</v>
      </c>
      <c r="E78" s="16"/>
      <c r="F78" s="16">
        <v>210</v>
      </c>
      <c r="G78" s="16"/>
      <c r="H78" s="16" t="s">
        <v>62</v>
      </c>
      <c r="I78" s="16" t="s">
        <v>159</v>
      </c>
      <c r="J78" s="3"/>
      <c r="K78" s="3" t="s">
        <v>150</v>
      </c>
    </row>
    <row r="79" spans="1:11" x14ac:dyDescent="0.25">
      <c r="A79" s="3" t="s">
        <v>160</v>
      </c>
      <c r="B79" s="3">
        <v>796</v>
      </c>
      <c r="C79" s="3" t="s">
        <v>83</v>
      </c>
      <c r="D79" s="16">
        <v>2</v>
      </c>
      <c r="E79" s="16"/>
      <c r="F79" s="16">
        <v>85</v>
      </c>
      <c r="G79" s="16"/>
      <c r="H79" s="16" t="s">
        <v>83</v>
      </c>
      <c r="I79" s="16">
        <v>170</v>
      </c>
      <c r="J79" s="3"/>
      <c r="K79" s="3" t="s">
        <v>150</v>
      </c>
    </row>
    <row r="80" spans="1:11" x14ac:dyDescent="0.25">
      <c r="A80" s="3" t="s">
        <v>161</v>
      </c>
      <c r="B80" s="3">
        <v>796</v>
      </c>
      <c r="C80" s="3" t="s">
        <v>83</v>
      </c>
      <c r="D80" s="16">
        <v>1</v>
      </c>
      <c r="E80" s="16"/>
      <c r="F80" s="16">
        <v>40</v>
      </c>
      <c r="G80" s="16"/>
      <c r="H80" s="16" t="s">
        <v>83</v>
      </c>
      <c r="I80" s="16">
        <v>40</v>
      </c>
      <c r="J80" s="3"/>
      <c r="K80" s="3" t="s">
        <v>150</v>
      </c>
    </row>
    <row r="81" spans="1:11" x14ac:dyDescent="0.25">
      <c r="A81" s="3" t="s">
        <v>162</v>
      </c>
      <c r="B81" s="3">
        <v>796</v>
      </c>
      <c r="C81" s="3" t="s">
        <v>83</v>
      </c>
      <c r="D81" s="16">
        <v>1</v>
      </c>
      <c r="E81" s="16"/>
      <c r="F81" s="16">
        <v>40</v>
      </c>
      <c r="G81" s="16"/>
      <c r="H81" s="16" t="s">
        <v>83</v>
      </c>
      <c r="I81" s="16">
        <v>40</v>
      </c>
      <c r="J81" s="3"/>
      <c r="K81" s="3" t="s">
        <v>150</v>
      </c>
    </row>
    <row r="82" spans="1:11" x14ac:dyDescent="0.25">
      <c r="A82" s="3" t="s">
        <v>163</v>
      </c>
      <c r="B82" s="3">
        <v>796</v>
      </c>
      <c r="C82" s="3" t="s">
        <v>83</v>
      </c>
      <c r="D82" s="16">
        <v>3</v>
      </c>
      <c r="E82" s="16"/>
      <c r="F82" s="16">
        <v>50</v>
      </c>
      <c r="G82" s="16"/>
      <c r="H82" s="16" t="s">
        <v>83</v>
      </c>
      <c r="I82" s="16">
        <v>150</v>
      </c>
      <c r="J82" s="3"/>
      <c r="K82" s="3" t="s">
        <v>150</v>
      </c>
    </row>
    <row r="83" spans="1:11" x14ac:dyDescent="0.25">
      <c r="A83" s="3" t="s">
        <v>164</v>
      </c>
      <c r="B83" s="3">
        <v>796</v>
      </c>
      <c r="C83" s="3" t="s">
        <v>83</v>
      </c>
      <c r="D83" s="16">
        <v>2</v>
      </c>
      <c r="E83" s="16"/>
      <c r="F83" s="16">
        <v>280</v>
      </c>
      <c r="G83" s="16"/>
      <c r="H83" s="16" t="s">
        <v>83</v>
      </c>
      <c r="I83" s="16">
        <v>560</v>
      </c>
      <c r="J83" s="3"/>
      <c r="K83" s="3" t="s">
        <v>150</v>
      </c>
    </row>
    <row r="84" spans="1:11" x14ac:dyDescent="0.25">
      <c r="A84" s="3" t="s">
        <v>165</v>
      </c>
      <c r="B84" s="3">
        <v>796</v>
      </c>
      <c r="C84" s="3" t="s">
        <v>83</v>
      </c>
      <c r="D84" s="16">
        <v>3</v>
      </c>
      <c r="E84" s="16"/>
      <c r="F84" s="16">
        <v>17.5</v>
      </c>
      <c r="G84" s="16"/>
      <c r="H84" s="16" t="s">
        <v>83</v>
      </c>
      <c r="I84" s="16">
        <v>52.5</v>
      </c>
      <c r="J84" s="3"/>
      <c r="K84" s="3" t="s">
        <v>6</v>
      </c>
    </row>
    <row r="85" spans="1:11" x14ac:dyDescent="0.25">
      <c r="A85" s="3" t="s">
        <v>82</v>
      </c>
      <c r="B85" s="3">
        <v>796</v>
      </c>
      <c r="C85" s="3" t="s">
        <v>83</v>
      </c>
      <c r="D85" s="16">
        <v>8</v>
      </c>
      <c r="E85" s="16"/>
      <c r="F85" s="16">
        <v>18</v>
      </c>
      <c r="G85" s="16"/>
      <c r="H85" s="16" t="s">
        <v>83</v>
      </c>
      <c r="I85" s="16">
        <v>144</v>
      </c>
      <c r="J85" s="3"/>
      <c r="K85" s="3" t="s">
        <v>6</v>
      </c>
    </row>
    <row r="86" spans="1:11" x14ac:dyDescent="0.25">
      <c r="A86" s="3" t="s">
        <v>166</v>
      </c>
      <c r="B86" s="3">
        <v>796</v>
      </c>
      <c r="C86" s="3" t="s">
        <v>83</v>
      </c>
      <c r="D86" s="16">
        <v>6</v>
      </c>
      <c r="E86" s="16"/>
      <c r="F86" s="16">
        <v>134.06</v>
      </c>
      <c r="G86" s="16"/>
      <c r="H86" s="16" t="s">
        <v>83</v>
      </c>
      <c r="I86" s="16">
        <v>804.36</v>
      </c>
      <c r="J86" s="3"/>
      <c r="K86" s="3" t="s">
        <v>26</v>
      </c>
    </row>
    <row r="87" spans="1:11" x14ac:dyDescent="0.25">
      <c r="A87" s="3" t="s">
        <v>143</v>
      </c>
      <c r="B87" s="3">
        <v>796</v>
      </c>
      <c r="C87" s="3" t="s">
        <v>83</v>
      </c>
      <c r="D87" s="16">
        <v>1</v>
      </c>
      <c r="E87" s="16"/>
      <c r="F87" s="16">
        <v>70</v>
      </c>
      <c r="G87" s="16"/>
      <c r="H87" s="16" t="s">
        <v>83</v>
      </c>
      <c r="I87" s="16">
        <v>70</v>
      </c>
      <c r="J87" s="3"/>
      <c r="K87" s="3" t="s">
        <v>26</v>
      </c>
    </row>
    <row r="88" spans="1:11" x14ac:dyDescent="0.25">
      <c r="A88" s="3" t="s">
        <v>110</v>
      </c>
      <c r="B88" s="3">
        <v>796</v>
      </c>
      <c r="C88" s="3" t="s">
        <v>83</v>
      </c>
      <c r="D88" s="16">
        <v>5</v>
      </c>
      <c r="E88" s="16"/>
      <c r="F88" s="16">
        <v>25</v>
      </c>
      <c r="G88" s="16"/>
      <c r="H88" s="16" t="s">
        <v>83</v>
      </c>
      <c r="I88" s="16">
        <v>125</v>
      </c>
      <c r="J88" s="3"/>
      <c r="K88" s="3" t="s">
        <v>26</v>
      </c>
    </row>
    <row r="89" spans="1:11" x14ac:dyDescent="0.25">
      <c r="A89" s="3" t="s">
        <v>167</v>
      </c>
      <c r="B89" s="3">
        <v>796</v>
      </c>
      <c r="C89" s="3" t="s">
        <v>83</v>
      </c>
      <c r="D89" s="16">
        <v>1</v>
      </c>
      <c r="E89" s="16"/>
      <c r="F89" s="16">
        <v>95</v>
      </c>
      <c r="G89" s="16"/>
      <c r="H89" s="16" t="s">
        <v>83</v>
      </c>
      <c r="I89" s="16">
        <v>95</v>
      </c>
      <c r="J89" s="3"/>
      <c r="K89" s="3" t="s">
        <v>26</v>
      </c>
    </row>
    <row r="90" spans="1:11" x14ac:dyDescent="0.25">
      <c r="A90" s="3" t="s">
        <v>168</v>
      </c>
      <c r="B90" s="3">
        <v>796</v>
      </c>
      <c r="C90" s="3" t="s">
        <v>83</v>
      </c>
      <c r="D90" s="16">
        <v>2</v>
      </c>
      <c r="E90" s="16"/>
      <c r="F90" s="16">
        <v>98</v>
      </c>
      <c r="G90" s="16"/>
      <c r="H90" s="16" t="s">
        <v>83</v>
      </c>
      <c r="I90" s="16">
        <v>196</v>
      </c>
      <c r="J90" s="3"/>
      <c r="K90" s="3" t="s">
        <v>26</v>
      </c>
    </row>
    <row r="91" spans="1:11" x14ac:dyDescent="0.25">
      <c r="A91" s="3" t="s">
        <v>116</v>
      </c>
      <c r="B91" s="3">
        <v>796</v>
      </c>
      <c r="C91" s="3" t="s">
        <v>83</v>
      </c>
      <c r="D91" s="16">
        <v>6</v>
      </c>
      <c r="E91" s="16"/>
      <c r="F91" s="16">
        <v>40</v>
      </c>
      <c r="G91" s="16"/>
      <c r="H91" s="16" t="s">
        <v>83</v>
      </c>
      <c r="I91" s="16">
        <v>240</v>
      </c>
      <c r="J91" s="3"/>
      <c r="K91" s="3" t="s">
        <v>26</v>
      </c>
    </row>
    <row r="92" spans="1:11" x14ac:dyDescent="0.25">
      <c r="A92" s="3" t="s">
        <v>169</v>
      </c>
      <c r="B92" s="3">
        <v>796</v>
      </c>
      <c r="C92" s="3" t="s">
        <v>83</v>
      </c>
      <c r="D92" s="16">
        <v>1</v>
      </c>
      <c r="E92" s="16"/>
      <c r="F92" s="16">
        <v>731</v>
      </c>
      <c r="G92" s="16"/>
      <c r="H92" s="16" t="s">
        <v>83</v>
      </c>
      <c r="I92" s="16">
        <v>731</v>
      </c>
      <c r="J92" s="3"/>
      <c r="K92" s="3" t="s">
        <v>26</v>
      </c>
    </row>
    <row r="93" spans="1:11" x14ac:dyDescent="0.25">
      <c r="A93" s="3" t="s">
        <v>96</v>
      </c>
      <c r="B93" s="3">
        <v>166</v>
      </c>
      <c r="C93" s="3" t="s">
        <v>60</v>
      </c>
      <c r="D93" s="16">
        <v>1</v>
      </c>
      <c r="E93" s="16"/>
      <c r="F93" s="16">
        <v>160</v>
      </c>
      <c r="G93" s="16"/>
      <c r="H93" s="16" t="s">
        <v>60</v>
      </c>
      <c r="I93" s="16">
        <v>160</v>
      </c>
      <c r="J93" s="3"/>
      <c r="K93" s="3" t="s">
        <v>97</v>
      </c>
    </row>
    <row r="94" spans="1:11" x14ac:dyDescent="0.25">
      <c r="A94" s="3" t="s">
        <v>170</v>
      </c>
      <c r="B94" s="3">
        <v>796</v>
      </c>
      <c r="C94" s="3" t="s">
        <v>83</v>
      </c>
      <c r="D94" s="16">
        <v>50</v>
      </c>
      <c r="E94" s="16"/>
      <c r="F94" s="16">
        <v>0.5</v>
      </c>
      <c r="G94" s="16"/>
      <c r="H94" s="16" t="s">
        <v>83</v>
      </c>
      <c r="I94" s="16">
        <v>25</v>
      </c>
      <c r="J94" s="3"/>
      <c r="K94" s="3" t="s">
        <v>5</v>
      </c>
    </row>
    <row r="95" spans="1:11" x14ac:dyDescent="0.25">
      <c r="A95" s="3" t="s">
        <v>171</v>
      </c>
      <c r="B95" s="3">
        <v>6</v>
      </c>
      <c r="C95" s="3" t="s">
        <v>62</v>
      </c>
      <c r="D95" s="16">
        <v>2</v>
      </c>
      <c r="E95" s="16"/>
      <c r="F95" s="16">
        <v>270.83999999999997</v>
      </c>
      <c r="G95" s="16"/>
      <c r="H95" s="16" t="s">
        <v>62</v>
      </c>
      <c r="I95" s="16">
        <v>541.67999999999995</v>
      </c>
      <c r="J95" s="3"/>
      <c r="K95" s="3" t="s">
        <v>5</v>
      </c>
    </row>
    <row r="96" spans="1:11" x14ac:dyDescent="0.25">
      <c r="A96" s="3" t="s">
        <v>156</v>
      </c>
      <c r="B96" s="3">
        <v>796</v>
      </c>
      <c r="C96" s="3" t="s">
        <v>83</v>
      </c>
      <c r="D96" s="16">
        <v>2</v>
      </c>
      <c r="E96" s="16"/>
      <c r="F96" s="16">
        <v>20</v>
      </c>
      <c r="G96" s="16"/>
      <c r="H96" s="16" t="s">
        <v>83</v>
      </c>
      <c r="I96" s="16">
        <v>40</v>
      </c>
      <c r="J96" s="3"/>
      <c r="K96" s="3" t="s">
        <v>1</v>
      </c>
    </row>
    <row r="97" spans="1:11" x14ac:dyDescent="0.25">
      <c r="A97" s="3" t="s">
        <v>172</v>
      </c>
      <c r="B97" s="3">
        <v>715</v>
      </c>
      <c r="C97" s="3" t="s">
        <v>173</v>
      </c>
      <c r="D97" s="16">
        <v>2</v>
      </c>
      <c r="E97" s="16"/>
      <c r="F97" s="16">
        <v>30</v>
      </c>
      <c r="G97" s="16"/>
      <c r="H97" s="16" t="s">
        <v>173</v>
      </c>
      <c r="I97" s="16">
        <v>60</v>
      </c>
      <c r="J97" s="3"/>
      <c r="K97" s="3" t="s">
        <v>1</v>
      </c>
    </row>
    <row r="98" spans="1:11" x14ac:dyDescent="0.25">
      <c r="A98" s="3" t="s">
        <v>174</v>
      </c>
      <c r="B98" s="3">
        <v>796</v>
      </c>
      <c r="C98" s="3" t="s">
        <v>83</v>
      </c>
      <c r="D98" s="16">
        <v>1</v>
      </c>
      <c r="E98" s="16"/>
      <c r="F98" s="16">
        <v>96</v>
      </c>
      <c r="G98" s="16"/>
      <c r="H98" s="16" t="s">
        <v>83</v>
      </c>
      <c r="I98" s="16">
        <v>96</v>
      </c>
      <c r="J98" s="3"/>
      <c r="K98" s="3" t="s">
        <v>1</v>
      </c>
    </row>
    <row r="99" spans="1:11" x14ac:dyDescent="0.25">
      <c r="A99" s="3" t="s">
        <v>116</v>
      </c>
      <c r="B99" s="3">
        <v>796</v>
      </c>
      <c r="C99" s="3" t="s">
        <v>83</v>
      </c>
      <c r="D99" s="16">
        <v>1</v>
      </c>
      <c r="E99" s="16"/>
      <c r="F99" s="16">
        <v>45</v>
      </c>
      <c r="G99" s="16"/>
      <c r="H99" s="16" t="s">
        <v>83</v>
      </c>
      <c r="I99" s="16">
        <v>45</v>
      </c>
      <c r="J99" s="3"/>
      <c r="K99" s="3" t="s">
        <v>26</v>
      </c>
    </row>
    <row r="100" spans="1:11" x14ac:dyDescent="0.25">
      <c r="A100" s="3" t="s">
        <v>175</v>
      </c>
      <c r="B100" s="3">
        <v>796</v>
      </c>
      <c r="C100" s="3" t="s">
        <v>83</v>
      </c>
      <c r="D100" s="16">
        <v>1</v>
      </c>
      <c r="E100" s="16"/>
      <c r="F100" s="16">
        <v>252</v>
      </c>
      <c r="G100" s="16"/>
      <c r="H100" s="16" t="s">
        <v>83</v>
      </c>
      <c r="I100" s="16">
        <v>252</v>
      </c>
      <c r="J100" s="3"/>
      <c r="K100" s="3" t="s">
        <v>6</v>
      </c>
    </row>
    <row r="101" spans="1:11" x14ac:dyDescent="0.25">
      <c r="A101" s="3" t="s">
        <v>126</v>
      </c>
      <c r="B101" s="3">
        <v>796</v>
      </c>
      <c r="C101" s="3" t="s">
        <v>83</v>
      </c>
      <c r="D101" s="16">
        <v>1</v>
      </c>
      <c r="E101" s="16"/>
      <c r="F101" s="16">
        <v>508</v>
      </c>
      <c r="G101" s="16"/>
      <c r="H101" s="16" t="s">
        <v>83</v>
      </c>
      <c r="I101" s="16">
        <v>508</v>
      </c>
      <c r="J101" s="3"/>
      <c r="K101" s="3" t="s">
        <v>6</v>
      </c>
    </row>
    <row r="102" spans="1:11" x14ac:dyDescent="0.25">
      <c r="A102" s="3" t="s">
        <v>127</v>
      </c>
      <c r="B102" s="3">
        <v>796</v>
      </c>
      <c r="C102" s="3" t="s">
        <v>83</v>
      </c>
      <c r="D102" s="16">
        <v>1</v>
      </c>
      <c r="E102" s="16"/>
      <c r="F102" s="16">
        <v>51.99</v>
      </c>
      <c r="G102" s="16"/>
      <c r="H102" s="16" t="s">
        <v>83</v>
      </c>
      <c r="I102" s="16">
        <v>51.99</v>
      </c>
      <c r="J102" s="3"/>
      <c r="K102" s="3" t="s">
        <v>6</v>
      </c>
    </row>
    <row r="103" spans="1:11" x14ac:dyDescent="0.25">
      <c r="A103" s="3" t="s">
        <v>84</v>
      </c>
      <c r="B103" s="3">
        <v>796</v>
      </c>
      <c r="C103" s="3" t="s">
        <v>83</v>
      </c>
      <c r="D103" s="16">
        <v>1</v>
      </c>
      <c r="E103" s="16"/>
      <c r="F103" s="16">
        <v>440.01</v>
      </c>
      <c r="G103" s="16"/>
      <c r="H103" s="16" t="s">
        <v>83</v>
      </c>
      <c r="I103" s="16">
        <v>440.01</v>
      </c>
      <c r="J103" s="3"/>
      <c r="K103" s="3" t="s">
        <v>6</v>
      </c>
    </row>
    <row r="104" spans="1:11" x14ac:dyDescent="0.25">
      <c r="A104" s="3" t="s">
        <v>84</v>
      </c>
      <c r="B104" s="3">
        <v>796</v>
      </c>
      <c r="C104" s="3" t="s">
        <v>83</v>
      </c>
      <c r="D104" s="16">
        <v>1</v>
      </c>
      <c r="E104" s="16"/>
      <c r="F104" s="16">
        <v>440.01</v>
      </c>
      <c r="G104" s="16"/>
      <c r="H104" s="16" t="s">
        <v>83</v>
      </c>
      <c r="I104" s="16">
        <v>440.01</v>
      </c>
      <c r="J104" s="3"/>
      <c r="K104" s="3" t="s">
        <v>6</v>
      </c>
    </row>
    <row r="105" spans="1:11" x14ac:dyDescent="0.25">
      <c r="A105" s="3" t="s">
        <v>82</v>
      </c>
      <c r="B105" s="3">
        <v>796</v>
      </c>
      <c r="C105" s="3" t="s">
        <v>83</v>
      </c>
      <c r="D105" s="16">
        <v>5</v>
      </c>
      <c r="E105" s="16"/>
      <c r="F105" s="16">
        <v>18</v>
      </c>
      <c r="G105" s="16"/>
      <c r="H105" s="16" t="s">
        <v>83</v>
      </c>
      <c r="I105" s="16">
        <v>90</v>
      </c>
      <c r="J105" s="3"/>
      <c r="K105" s="3" t="s">
        <v>6</v>
      </c>
    </row>
    <row r="106" spans="1:11" x14ac:dyDescent="0.25">
      <c r="A106" s="3" t="s">
        <v>96</v>
      </c>
      <c r="B106" s="3">
        <v>166</v>
      </c>
      <c r="C106" s="3" t="s">
        <v>60</v>
      </c>
      <c r="D106" s="16">
        <v>1</v>
      </c>
      <c r="E106" s="16"/>
      <c r="F106" s="16">
        <v>160</v>
      </c>
      <c r="G106" s="16"/>
      <c r="H106" s="16" t="s">
        <v>60</v>
      </c>
      <c r="I106" s="16">
        <v>160</v>
      </c>
      <c r="J106" s="3"/>
      <c r="K106" s="3" t="s">
        <v>176</v>
      </c>
    </row>
    <row r="107" spans="1:11" x14ac:dyDescent="0.25">
      <c r="A107" s="3" t="s">
        <v>82</v>
      </c>
      <c r="B107" s="3">
        <v>796</v>
      </c>
      <c r="C107" s="3" t="s">
        <v>83</v>
      </c>
      <c r="D107" s="16">
        <v>5</v>
      </c>
      <c r="E107" s="16"/>
      <c r="F107" s="16">
        <v>18</v>
      </c>
      <c r="G107" s="16"/>
      <c r="H107" s="16" t="s">
        <v>83</v>
      </c>
      <c r="I107" s="16">
        <v>90</v>
      </c>
      <c r="J107" s="3"/>
      <c r="K107" s="3" t="s">
        <v>6</v>
      </c>
    </row>
    <row r="108" spans="1:11" x14ac:dyDescent="0.25">
      <c r="A108" s="3" t="s">
        <v>84</v>
      </c>
      <c r="B108" s="3">
        <v>796</v>
      </c>
      <c r="C108" s="3" t="s">
        <v>83</v>
      </c>
      <c r="D108" s="16">
        <v>2</v>
      </c>
      <c r="E108" s="16"/>
      <c r="F108" s="16">
        <v>440.01</v>
      </c>
      <c r="G108" s="16"/>
      <c r="H108" s="16" t="s">
        <v>83</v>
      </c>
      <c r="I108" s="16">
        <v>880.02</v>
      </c>
      <c r="J108" s="3"/>
      <c r="K108" s="3" t="s">
        <v>6</v>
      </c>
    </row>
    <row r="109" spans="1:11" x14ac:dyDescent="0.25">
      <c r="A109" s="3" t="s">
        <v>126</v>
      </c>
      <c r="B109" s="3">
        <v>796</v>
      </c>
      <c r="C109" s="3" t="s">
        <v>83</v>
      </c>
      <c r="D109" s="16">
        <v>1</v>
      </c>
      <c r="E109" s="16"/>
      <c r="F109" s="16">
        <v>508</v>
      </c>
      <c r="G109" s="16"/>
      <c r="H109" s="16" t="s">
        <v>83</v>
      </c>
      <c r="I109" s="16">
        <v>508</v>
      </c>
      <c r="J109" s="3"/>
      <c r="K109" s="3" t="s">
        <v>6</v>
      </c>
    </row>
    <row r="110" spans="1:11" x14ac:dyDescent="0.25">
      <c r="A110" s="3" t="s">
        <v>165</v>
      </c>
      <c r="B110" s="3">
        <v>796</v>
      </c>
      <c r="C110" s="3" t="s">
        <v>83</v>
      </c>
      <c r="D110" s="16">
        <v>4</v>
      </c>
      <c r="E110" s="16"/>
      <c r="F110" s="16">
        <v>17.5</v>
      </c>
      <c r="G110" s="16"/>
      <c r="H110" s="16" t="s">
        <v>83</v>
      </c>
      <c r="I110" s="16">
        <v>70</v>
      </c>
      <c r="J110" s="3"/>
      <c r="K110" s="3" t="s">
        <v>6</v>
      </c>
    </row>
    <row r="111" spans="1:11" x14ac:dyDescent="0.25">
      <c r="A111" s="3" t="s">
        <v>96</v>
      </c>
      <c r="B111" s="3">
        <v>166</v>
      </c>
      <c r="C111" s="3" t="s">
        <v>60</v>
      </c>
      <c r="D111" s="16">
        <v>2</v>
      </c>
      <c r="E111" s="16"/>
      <c r="F111" s="16">
        <v>160</v>
      </c>
      <c r="G111" s="16"/>
      <c r="H111" s="16" t="s">
        <v>60</v>
      </c>
      <c r="I111" s="16">
        <v>320</v>
      </c>
      <c r="J111" s="3"/>
      <c r="K111" s="3" t="s">
        <v>176</v>
      </c>
    </row>
    <row r="112" spans="1:11" x14ac:dyDescent="0.25">
      <c r="A112" s="3" t="s">
        <v>177</v>
      </c>
      <c r="B112" s="3">
        <v>796</v>
      </c>
      <c r="C112" s="3" t="s">
        <v>83</v>
      </c>
      <c r="D112" s="16">
        <v>1</v>
      </c>
      <c r="E112" s="16"/>
      <c r="F112" s="16">
        <v>611</v>
      </c>
      <c r="G112" s="16"/>
      <c r="H112" s="16" t="s">
        <v>83</v>
      </c>
      <c r="I112" s="16">
        <v>611</v>
      </c>
      <c r="J112" s="3"/>
      <c r="K112" s="3" t="s">
        <v>6</v>
      </c>
    </row>
    <row r="113" spans="1:11" x14ac:dyDescent="0.25">
      <c r="A113" s="3" t="s">
        <v>82</v>
      </c>
      <c r="B113" s="3">
        <v>796</v>
      </c>
      <c r="C113" s="3" t="s">
        <v>83</v>
      </c>
      <c r="D113" s="16">
        <v>2</v>
      </c>
      <c r="E113" s="16"/>
      <c r="F113" s="16">
        <v>18</v>
      </c>
      <c r="G113" s="16"/>
      <c r="H113" s="16" t="s">
        <v>83</v>
      </c>
      <c r="I113" s="16">
        <v>36</v>
      </c>
      <c r="J113" s="3"/>
      <c r="K113" s="3" t="s">
        <v>6</v>
      </c>
    </row>
    <row r="114" spans="1:11" x14ac:dyDescent="0.25">
      <c r="A114" s="3" t="s">
        <v>128</v>
      </c>
      <c r="B114" s="3">
        <v>796</v>
      </c>
      <c r="C114" s="3" t="s">
        <v>83</v>
      </c>
      <c r="D114" s="16">
        <v>4</v>
      </c>
      <c r="E114" s="16"/>
      <c r="F114" s="16">
        <v>75</v>
      </c>
      <c r="G114" s="16"/>
      <c r="H114" s="16" t="s">
        <v>83</v>
      </c>
      <c r="I114" s="16">
        <v>300</v>
      </c>
      <c r="J114" s="3"/>
      <c r="K114" s="3" t="s">
        <v>6</v>
      </c>
    </row>
    <row r="115" spans="1:11" x14ac:dyDescent="0.25">
      <c r="A115" s="3" t="s">
        <v>67</v>
      </c>
      <c r="B115" s="3">
        <v>166</v>
      </c>
      <c r="C115" s="3" t="s">
        <v>60</v>
      </c>
      <c r="D115" s="16">
        <v>20</v>
      </c>
      <c r="E115" s="16"/>
      <c r="F115" s="16">
        <v>7.1</v>
      </c>
      <c r="G115" s="16"/>
      <c r="H115" s="16" t="s">
        <v>60</v>
      </c>
      <c r="I115" s="16">
        <v>142</v>
      </c>
      <c r="J115" s="3"/>
      <c r="K115" s="3" t="s">
        <v>68</v>
      </c>
    </row>
    <row r="116" spans="1:11" x14ac:dyDescent="0.25">
      <c r="A116" s="3" t="s">
        <v>69</v>
      </c>
      <c r="B116" s="3">
        <v>18</v>
      </c>
      <c r="C116" s="3" t="s">
        <v>70</v>
      </c>
      <c r="D116" s="16">
        <v>2</v>
      </c>
      <c r="E116" s="16"/>
      <c r="F116" s="16">
        <v>28.27</v>
      </c>
      <c r="G116" s="16"/>
      <c r="H116" s="16" t="s">
        <v>70</v>
      </c>
      <c r="I116" s="16">
        <v>56.54</v>
      </c>
      <c r="J116" s="3"/>
      <c r="K116" s="3" t="s">
        <v>178</v>
      </c>
    </row>
    <row r="117" spans="1:11" x14ac:dyDescent="0.25">
      <c r="A117" s="3" t="s">
        <v>167</v>
      </c>
      <c r="B117" s="3">
        <v>796</v>
      </c>
      <c r="C117" s="3" t="s">
        <v>83</v>
      </c>
      <c r="D117" s="16">
        <v>1</v>
      </c>
      <c r="E117" s="16"/>
      <c r="F117" s="16">
        <v>95</v>
      </c>
      <c r="G117" s="16"/>
      <c r="H117" s="16" t="s">
        <v>83</v>
      </c>
      <c r="I117" s="16">
        <v>95</v>
      </c>
      <c r="J117" s="3"/>
      <c r="K117" s="3" t="s">
        <v>26</v>
      </c>
    </row>
  </sheetData>
  <mergeCells count="2">
    <mergeCell ref="A27:K27"/>
    <mergeCell ref="A1:K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D23" sqref="D23"/>
    </sheetView>
  </sheetViews>
  <sheetFormatPr defaultRowHeight="15" x14ac:dyDescent="0.25"/>
  <cols>
    <col min="1" max="1" width="46.42578125" customWidth="1"/>
    <col min="2" max="2" width="9.140625" hidden="1" customWidth="1"/>
    <col min="3" max="3" width="7.140625" hidden="1" customWidth="1"/>
    <col min="4" max="4" width="12.42578125" customWidth="1"/>
    <col min="5" max="5" width="0.140625" hidden="1" customWidth="1"/>
    <col min="6" max="7" width="9.140625" hidden="1" customWidth="1"/>
    <col min="8" max="8" width="11.7109375" customWidth="1"/>
    <col min="9" max="9" width="10.5703125" customWidth="1"/>
    <col min="10" max="10" width="9.140625" hidden="1" customWidth="1"/>
    <col min="11" max="11" width="35.570312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4160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12.2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578572.79999999993</v>
      </c>
      <c r="E4" s="23"/>
      <c r="F4" s="23"/>
      <c r="G4" s="23"/>
      <c r="H4" s="23" t="s">
        <v>293</v>
      </c>
      <c r="I4" s="23"/>
      <c r="J4" s="23"/>
      <c r="K4" s="23"/>
    </row>
    <row r="5" spans="1:11" ht="15.75" x14ac:dyDescent="0.25">
      <c r="A5" s="9" t="s">
        <v>45</v>
      </c>
      <c r="B5" s="8"/>
      <c r="C5" s="8"/>
      <c r="D5" s="8"/>
      <c r="E5" s="8"/>
      <c r="F5" s="8"/>
      <c r="G5" s="8"/>
      <c r="H5" s="8"/>
      <c r="I5" s="8"/>
      <c r="J5" s="8"/>
      <c r="K5" s="3" t="s">
        <v>264</v>
      </c>
    </row>
    <row r="6" spans="1:11" ht="15.75" x14ac:dyDescent="0.25">
      <c r="A6" s="8" t="s">
        <v>1</v>
      </c>
      <c r="B6" s="8"/>
      <c r="C6" s="8"/>
      <c r="D6" s="12">
        <v>22560.11</v>
      </c>
      <c r="E6" s="8"/>
      <c r="F6" s="8"/>
      <c r="G6" s="8"/>
      <c r="H6" s="8"/>
      <c r="I6" s="8"/>
      <c r="J6" s="8"/>
      <c r="K6" s="8" t="s">
        <v>265</v>
      </c>
    </row>
    <row r="7" spans="1:11" ht="15.75" x14ac:dyDescent="0.25">
      <c r="A7" s="8" t="s">
        <v>32</v>
      </c>
      <c r="B7" s="8"/>
      <c r="C7" s="8"/>
      <c r="D7" s="12">
        <v>8914</v>
      </c>
      <c r="E7" s="8"/>
      <c r="F7" s="8"/>
      <c r="G7" s="8"/>
      <c r="H7" s="8"/>
      <c r="I7" s="8"/>
      <c r="J7" s="8"/>
      <c r="K7" s="8" t="s">
        <v>281</v>
      </c>
    </row>
    <row r="8" spans="1:11" ht="15.75" x14ac:dyDescent="0.25">
      <c r="A8" s="8" t="s">
        <v>0</v>
      </c>
      <c r="B8" s="8"/>
      <c r="C8" s="8"/>
      <c r="D8" s="12">
        <v>37634</v>
      </c>
      <c r="E8" s="8"/>
      <c r="F8" s="8"/>
      <c r="G8" s="8"/>
      <c r="H8" s="8"/>
      <c r="I8" s="8"/>
      <c r="J8" s="8"/>
      <c r="K8" s="8" t="s">
        <v>266</v>
      </c>
    </row>
    <row r="9" spans="1:11" ht="15.75" x14ac:dyDescent="0.25">
      <c r="A9" s="8" t="s">
        <v>26</v>
      </c>
      <c r="B9" s="8"/>
      <c r="C9" s="8"/>
      <c r="D9" s="12">
        <v>4542.18</v>
      </c>
      <c r="E9" s="8"/>
      <c r="F9" s="8"/>
      <c r="G9" s="8"/>
      <c r="H9" s="8"/>
      <c r="I9" s="8"/>
      <c r="J9" s="8"/>
      <c r="K9" s="8" t="s">
        <v>271</v>
      </c>
    </row>
    <row r="10" spans="1:11" ht="15.75" x14ac:dyDescent="0.25">
      <c r="A10" s="8" t="s">
        <v>8</v>
      </c>
      <c r="B10" s="8"/>
      <c r="C10" s="8"/>
      <c r="D10" s="12">
        <v>78554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16</v>
      </c>
      <c r="B11" s="8"/>
      <c r="C11" s="8"/>
      <c r="D11" s="12">
        <v>549.6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6</v>
      </c>
      <c r="B12" s="8"/>
      <c r="C12" s="8"/>
      <c r="D12" s="12">
        <v>1087.46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9</v>
      </c>
      <c r="B13" s="8"/>
      <c r="C13" s="8"/>
      <c r="D13" s="12">
        <v>70392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10</v>
      </c>
      <c r="B14" s="8"/>
      <c r="C14" s="8"/>
      <c r="D14" s="12">
        <v>97955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11</v>
      </c>
      <c r="B15" s="8"/>
      <c r="C15" s="8"/>
      <c r="D15" s="12">
        <v>29328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12</v>
      </c>
      <c r="B16" s="8"/>
      <c r="C16" s="8"/>
      <c r="D16" s="12">
        <v>118098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13</v>
      </c>
      <c r="B17" s="8"/>
      <c r="C17" s="8"/>
      <c r="D17" s="12">
        <v>14472.33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14</v>
      </c>
      <c r="B18" s="8"/>
      <c r="C18" s="8"/>
      <c r="D18" s="12">
        <v>8001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8" t="s">
        <v>15</v>
      </c>
      <c r="B19" s="8"/>
      <c r="C19" s="8"/>
      <c r="D19" s="12">
        <v>9291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8" t="s">
        <v>33</v>
      </c>
      <c r="B20" s="8"/>
      <c r="C20" s="8"/>
      <c r="D20" s="12">
        <v>142</v>
      </c>
      <c r="E20" s="8"/>
      <c r="F20" s="8"/>
      <c r="G20" s="8"/>
      <c r="H20" s="8"/>
      <c r="I20" s="8"/>
      <c r="J20" s="8"/>
      <c r="K20" s="8"/>
    </row>
    <row r="21" spans="1:11" ht="15.75" x14ac:dyDescent="0.25">
      <c r="A21" s="8" t="s">
        <v>291</v>
      </c>
      <c r="B21" s="8"/>
      <c r="C21" s="8"/>
      <c r="D21" s="12">
        <v>6240</v>
      </c>
      <c r="E21" s="8"/>
      <c r="F21" s="8"/>
      <c r="G21" s="8"/>
      <c r="H21" s="8"/>
      <c r="I21" s="8"/>
      <c r="J21" s="8"/>
      <c r="K21" s="8"/>
    </row>
    <row r="22" spans="1:11" ht="15.75" x14ac:dyDescent="0.25">
      <c r="A22" s="8" t="s">
        <v>292</v>
      </c>
      <c r="B22" s="8"/>
      <c r="C22" s="8"/>
      <c r="D22" s="12">
        <v>11571</v>
      </c>
      <c r="E22" s="8"/>
      <c r="F22" s="8"/>
      <c r="G22" s="8"/>
      <c r="H22" s="8"/>
      <c r="I22" s="8"/>
      <c r="J22" s="8"/>
      <c r="K22" s="8"/>
    </row>
    <row r="23" spans="1:11" ht="17.25" customHeight="1" x14ac:dyDescent="0.25">
      <c r="A23" s="11" t="s">
        <v>17</v>
      </c>
      <c r="B23" s="8"/>
      <c r="C23" s="8"/>
      <c r="D23" s="13">
        <f>SUM(D6:D22)</f>
        <v>519331.68</v>
      </c>
      <c r="E23" s="8"/>
      <c r="F23" s="8"/>
      <c r="G23" s="8"/>
      <c r="H23" s="8"/>
      <c r="I23" s="8"/>
      <c r="J23" s="8"/>
      <c r="K23" s="8"/>
    </row>
    <row r="24" spans="1:11" ht="17.25" customHeight="1" x14ac:dyDescent="0.25">
      <c r="A24" s="9" t="s">
        <v>289</v>
      </c>
      <c r="B24" s="8"/>
      <c r="C24" s="8"/>
      <c r="D24" s="15">
        <f>D4-D23</f>
        <v>59241.119999999937</v>
      </c>
      <c r="E24" s="8"/>
      <c r="F24" s="8"/>
      <c r="G24" s="8"/>
      <c r="H24" s="8"/>
      <c r="I24" s="8"/>
      <c r="J24" s="8"/>
      <c r="K24" s="8"/>
    </row>
    <row r="25" spans="1:11" ht="15.75" x14ac:dyDescent="0.25">
      <c r="A25" s="31" t="s">
        <v>18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15.75" x14ac:dyDescent="0.25">
      <c r="A26" s="8" t="s">
        <v>19</v>
      </c>
      <c r="B26" s="8" t="s">
        <v>20</v>
      </c>
      <c r="C26" s="8"/>
      <c r="D26" s="8" t="s">
        <v>21</v>
      </c>
      <c r="E26" s="8"/>
      <c r="F26" s="8" t="s">
        <v>22</v>
      </c>
      <c r="G26" s="8"/>
      <c r="H26" s="8"/>
      <c r="I26" s="8" t="s">
        <v>23</v>
      </c>
      <c r="J26" s="8"/>
      <c r="K26" s="8" t="s">
        <v>24</v>
      </c>
    </row>
    <row r="27" spans="1:11" ht="15.75" x14ac:dyDescent="0.25">
      <c r="A27" s="8" t="s">
        <v>85</v>
      </c>
      <c r="B27" s="8">
        <v>796</v>
      </c>
      <c r="C27" s="8" t="s">
        <v>83</v>
      </c>
      <c r="D27" s="12">
        <v>1</v>
      </c>
      <c r="E27" s="12"/>
      <c r="F27" s="12" t="s">
        <v>86</v>
      </c>
      <c r="G27" s="12"/>
      <c r="H27" s="12" t="s">
        <v>83</v>
      </c>
      <c r="I27" s="12" t="s">
        <v>86</v>
      </c>
      <c r="J27" s="8"/>
      <c r="K27" s="8" t="s">
        <v>87</v>
      </c>
    </row>
    <row r="28" spans="1:11" ht="15.75" x14ac:dyDescent="0.25">
      <c r="A28" s="8" t="s">
        <v>88</v>
      </c>
      <c r="B28" s="8">
        <v>166</v>
      </c>
      <c r="C28" s="8" t="s">
        <v>60</v>
      </c>
      <c r="D28" s="12">
        <v>0.5</v>
      </c>
      <c r="E28" s="12"/>
      <c r="F28" s="12">
        <v>139.19999999999999</v>
      </c>
      <c r="G28" s="12"/>
      <c r="H28" s="12" t="s">
        <v>60</v>
      </c>
      <c r="I28" s="12">
        <v>69.599999999999994</v>
      </c>
      <c r="J28" s="8"/>
      <c r="K28" s="8" t="s">
        <v>89</v>
      </c>
    </row>
    <row r="29" spans="1:11" ht="15.75" x14ac:dyDescent="0.25">
      <c r="A29" s="8" t="s">
        <v>179</v>
      </c>
      <c r="B29" s="8">
        <v>796</v>
      </c>
      <c r="C29" s="8" t="s">
        <v>83</v>
      </c>
      <c r="D29" s="12">
        <v>2</v>
      </c>
      <c r="E29" s="12"/>
      <c r="F29" s="12">
        <v>135</v>
      </c>
      <c r="G29" s="12"/>
      <c r="H29" s="12" t="s">
        <v>83</v>
      </c>
      <c r="I29" s="12">
        <v>270</v>
      </c>
      <c r="J29" s="8"/>
      <c r="K29" s="8" t="s">
        <v>133</v>
      </c>
    </row>
    <row r="30" spans="1:11" ht="15.75" x14ac:dyDescent="0.25">
      <c r="A30" s="8" t="s">
        <v>180</v>
      </c>
      <c r="B30" s="8">
        <v>796</v>
      </c>
      <c r="C30" s="8" t="s">
        <v>83</v>
      </c>
      <c r="D30" s="12">
        <v>2</v>
      </c>
      <c r="E30" s="12"/>
      <c r="F30" s="12">
        <v>14.06</v>
      </c>
      <c r="G30" s="12"/>
      <c r="H30" s="12" t="s">
        <v>83</v>
      </c>
      <c r="I30" s="12">
        <v>28.12</v>
      </c>
      <c r="J30" s="8"/>
      <c r="K30" s="8" t="s">
        <v>133</v>
      </c>
    </row>
    <row r="31" spans="1:11" ht="15.75" x14ac:dyDescent="0.25">
      <c r="A31" s="8" t="s">
        <v>181</v>
      </c>
      <c r="B31" s="8">
        <v>796</v>
      </c>
      <c r="C31" s="8" t="s">
        <v>83</v>
      </c>
      <c r="D31" s="12">
        <v>1</v>
      </c>
      <c r="E31" s="12"/>
      <c r="F31" s="12">
        <v>55</v>
      </c>
      <c r="G31" s="12"/>
      <c r="H31" s="12" t="s">
        <v>83</v>
      </c>
      <c r="I31" s="12">
        <v>55</v>
      </c>
      <c r="J31" s="8"/>
      <c r="K31" s="8" t="s">
        <v>133</v>
      </c>
    </row>
    <row r="32" spans="1:11" ht="15.75" x14ac:dyDescent="0.25">
      <c r="A32" s="8" t="s">
        <v>182</v>
      </c>
      <c r="B32" s="8">
        <v>796</v>
      </c>
      <c r="C32" s="8" t="s">
        <v>83</v>
      </c>
      <c r="D32" s="12">
        <v>1</v>
      </c>
      <c r="E32" s="12"/>
      <c r="F32" s="12">
        <v>20</v>
      </c>
      <c r="G32" s="12"/>
      <c r="H32" s="12" t="s">
        <v>83</v>
      </c>
      <c r="I32" s="12">
        <v>20</v>
      </c>
      <c r="J32" s="8"/>
      <c r="K32" s="8" t="s">
        <v>133</v>
      </c>
    </row>
    <row r="33" spans="1:11" ht="15.75" x14ac:dyDescent="0.25">
      <c r="A33" s="8" t="s">
        <v>183</v>
      </c>
      <c r="B33" s="8">
        <v>796</v>
      </c>
      <c r="C33" s="8" t="s">
        <v>83</v>
      </c>
      <c r="D33" s="12">
        <v>1</v>
      </c>
      <c r="E33" s="12"/>
      <c r="F33" s="12">
        <v>10</v>
      </c>
      <c r="G33" s="12"/>
      <c r="H33" s="12" t="s">
        <v>83</v>
      </c>
      <c r="I33" s="12">
        <v>10</v>
      </c>
      <c r="J33" s="8"/>
      <c r="K33" s="8" t="s">
        <v>133</v>
      </c>
    </row>
    <row r="34" spans="1:11" ht="15.75" x14ac:dyDescent="0.25">
      <c r="A34" s="8" t="s">
        <v>120</v>
      </c>
      <c r="B34" s="8">
        <v>796</v>
      </c>
      <c r="C34" s="8" t="s">
        <v>83</v>
      </c>
      <c r="D34" s="12">
        <v>2</v>
      </c>
      <c r="E34" s="12"/>
      <c r="F34" s="12">
        <v>110</v>
      </c>
      <c r="G34" s="12"/>
      <c r="H34" s="12" t="s">
        <v>83</v>
      </c>
      <c r="I34" s="12">
        <v>220</v>
      </c>
      <c r="J34" s="8"/>
      <c r="K34" s="8" t="s">
        <v>133</v>
      </c>
    </row>
    <row r="35" spans="1:11" ht="15.75" x14ac:dyDescent="0.25">
      <c r="A35" s="8" t="s">
        <v>135</v>
      </c>
      <c r="B35" s="8">
        <v>796</v>
      </c>
      <c r="C35" s="8" t="s">
        <v>83</v>
      </c>
      <c r="D35" s="12">
        <v>3</v>
      </c>
      <c r="E35" s="12"/>
      <c r="F35" s="12">
        <v>345</v>
      </c>
      <c r="G35" s="12"/>
      <c r="H35" s="12" t="s">
        <v>83</v>
      </c>
      <c r="I35" s="12" t="s">
        <v>184</v>
      </c>
      <c r="J35" s="8"/>
      <c r="K35" s="8" t="s">
        <v>133</v>
      </c>
    </row>
    <row r="36" spans="1:11" ht="15.75" x14ac:dyDescent="0.25">
      <c r="A36" s="8" t="s">
        <v>185</v>
      </c>
      <c r="B36" s="8">
        <v>6</v>
      </c>
      <c r="C36" s="8" t="s">
        <v>62</v>
      </c>
      <c r="D36" s="12">
        <v>3</v>
      </c>
      <c r="E36" s="12"/>
      <c r="F36" s="12">
        <v>100</v>
      </c>
      <c r="G36" s="12"/>
      <c r="H36" s="12" t="s">
        <v>62</v>
      </c>
      <c r="I36" s="12">
        <v>300</v>
      </c>
      <c r="J36" s="8"/>
      <c r="K36" s="8" t="s">
        <v>133</v>
      </c>
    </row>
    <row r="37" spans="1:11" ht="15.75" x14ac:dyDescent="0.25">
      <c r="A37" s="8" t="s">
        <v>186</v>
      </c>
      <c r="B37" s="8">
        <v>796</v>
      </c>
      <c r="C37" s="8" t="s">
        <v>83</v>
      </c>
      <c r="D37" s="12">
        <v>1</v>
      </c>
      <c r="E37" s="12"/>
      <c r="F37" s="12">
        <v>95</v>
      </c>
      <c r="G37" s="12"/>
      <c r="H37" s="12" t="s">
        <v>83</v>
      </c>
      <c r="I37" s="12">
        <v>95</v>
      </c>
      <c r="J37" s="8"/>
      <c r="K37" s="8" t="s">
        <v>133</v>
      </c>
    </row>
    <row r="38" spans="1:11" ht="15.75" x14ac:dyDescent="0.25">
      <c r="A38" s="8" t="s">
        <v>187</v>
      </c>
      <c r="B38" s="8">
        <v>796</v>
      </c>
      <c r="C38" s="8" t="s">
        <v>83</v>
      </c>
      <c r="D38" s="12">
        <v>1</v>
      </c>
      <c r="E38" s="12"/>
      <c r="F38" s="12">
        <v>750</v>
      </c>
      <c r="G38" s="12"/>
      <c r="H38" s="12" t="s">
        <v>83</v>
      </c>
      <c r="I38" s="12">
        <v>750</v>
      </c>
      <c r="J38" s="8"/>
      <c r="K38" s="8" t="s">
        <v>133</v>
      </c>
    </row>
    <row r="39" spans="1:11" ht="15.75" x14ac:dyDescent="0.25">
      <c r="A39" s="8" t="s">
        <v>188</v>
      </c>
      <c r="B39" s="8">
        <v>796</v>
      </c>
      <c r="C39" s="8" t="s">
        <v>83</v>
      </c>
      <c r="D39" s="12">
        <v>1</v>
      </c>
      <c r="E39" s="12"/>
      <c r="F39" s="12">
        <v>185</v>
      </c>
      <c r="G39" s="12"/>
      <c r="H39" s="12" t="s">
        <v>83</v>
      </c>
      <c r="I39" s="12">
        <v>185</v>
      </c>
      <c r="J39" s="8"/>
      <c r="K39" s="8" t="s">
        <v>133</v>
      </c>
    </row>
    <row r="40" spans="1:11" ht="15.75" x14ac:dyDescent="0.25">
      <c r="A40" s="8" t="s">
        <v>155</v>
      </c>
      <c r="B40" s="8">
        <v>796</v>
      </c>
      <c r="C40" s="8" t="s">
        <v>83</v>
      </c>
      <c r="D40" s="12">
        <v>2</v>
      </c>
      <c r="E40" s="12"/>
      <c r="F40" s="12">
        <v>55</v>
      </c>
      <c r="G40" s="12"/>
      <c r="H40" s="12" t="s">
        <v>83</v>
      </c>
      <c r="I40" s="12">
        <v>110</v>
      </c>
      <c r="J40" s="8"/>
      <c r="K40" s="8" t="s">
        <v>133</v>
      </c>
    </row>
    <row r="41" spans="1:11" x14ac:dyDescent="0.25">
      <c r="A41" s="3" t="s">
        <v>82</v>
      </c>
      <c r="B41" s="3">
        <v>796</v>
      </c>
      <c r="C41" s="3" t="s">
        <v>83</v>
      </c>
      <c r="D41" s="16">
        <v>8</v>
      </c>
      <c r="E41" s="16"/>
      <c r="F41" s="16">
        <v>13</v>
      </c>
      <c r="G41" s="16"/>
      <c r="H41" s="16" t="s">
        <v>83</v>
      </c>
      <c r="I41" s="16">
        <v>104</v>
      </c>
      <c r="J41" s="3"/>
      <c r="K41" s="3" t="s">
        <v>6</v>
      </c>
    </row>
    <row r="42" spans="1:11" x14ac:dyDescent="0.25">
      <c r="A42" s="3" t="s">
        <v>189</v>
      </c>
      <c r="B42" s="3">
        <v>796</v>
      </c>
      <c r="C42" s="3" t="s">
        <v>83</v>
      </c>
      <c r="D42" s="16">
        <v>1</v>
      </c>
      <c r="E42" s="16"/>
      <c r="F42" s="16">
        <v>265</v>
      </c>
      <c r="G42" s="16"/>
      <c r="H42" s="16" t="s">
        <v>83</v>
      </c>
      <c r="I42" s="16">
        <v>265</v>
      </c>
      <c r="J42" s="3"/>
      <c r="K42" s="3" t="s">
        <v>190</v>
      </c>
    </row>
    <row r="43" spans="1:11" x14ac:dyDescent="0.25">
      <c r="A43" s="3" t="s">
        <v>112</v>
      </c>
      <c r="B43" s="3">
        <v>796</v>
      </c>
      <c r="C43" s="3" t="s">
        <v>83</v>
      </c>
      <c r="D43" s="16">
        <v>1</v>
      </c>
      <c r="E43" s="16"/>
      <c r="F43" s="16">
        <v>245</v>
      </c>
      <c r="G43" s="16"/>
      <c r="H43" s="16" t="s">
        <v>83</v>
      </c>
      <c r="I43" s="16">
        <v>245</v>
      </c>
      <c r="J43" s="3"/>
      <c r="K43" s="3" t="s">
        <v>26</v>
      </c>
    </row>
    <row r="44" spans="1:11" x14ac:dyDescent="0.25">
      <c r="A44" s="3" t="s">
        <v>96</v>
      </c>
      <c r="B44" s="3">
        <v>166</v>
      </c>
      <c r="C44" s="3" t="s">
        <v>60</v>
      </c>
      <c r="D44" s="16">
        <v>1</v>
      </c>
      <c r="E44" s="16"/>
      <c r="F44" s="16">
        <v>160</v>
      </c>
      <c r="G44" s="16"/>
      <c r="H44" s="16" t="s">
        <v>60</v>
      </c>
      <c r="I44" s="16">
        <v>160</v>
      </c>
      <c r="J44" s="3"/>
      <c r="K44" s="3" t="s">
        <v>97</v>
      </c>
    </row>
    <row r="45" spans="1:11" x14ac:dyDescent="0.25">
      <c r="A45" s="3" t="s">
        <v>59</v>
      </c>
      <c r="B45" s="3">
        <v>166</v>
      </c>
      <c r="C45" s="3" t="s">
        <v>60</v>
      </c>
      <c r="D45" s="16">
        <v>1.5</v>
      </c>
      <c r="E45" s="16"/>
      <c r="F45" s="16">
        <v>70</v>
      </c>
      <c r="G45" s="16"/>
      <c r="H45" s="16" t="s">
        <v>60</v>
      </c>
      <c r="I45" s="16">
        <v>105</v>
      </c>
      <c r="J45" s="3"/>
      <c r="K45" s="3" t="s">
        <v>32</v>
      </c>
    </row>
    <row r="46" spans="1:11" x14ac:dyDescent="0.25">
      <c r="A46" s="3" t="s">
        <v>57</v>
      </c>
      <c r="B46" s="3"/>
      <c r="C46" s="3" t="s">
        <v>58</v>
      </c>
      <c r="D46" s="16">
        <v>1.5</v>
      </c>
      <c r="E46" s="16"/>
      <c r="F46" s="16">
        <v>70</v>
      </c>
      <c r="G46" s="16"/>
      <c r="H46" s="16" t="s">
        <v>58</v>
      </c>
      <c r="I46" s="16">
        <v>105</v>
      </c>
      <c r="J46" s="3"/>
      <c r="K46" s="3" t="s">
        <v>32</v>
      </c>
    </row>
    <row r="47" spans="1:11" x14ac:dyDescent="0.25">
      <c r="A47" s="3" t="s">
        <v>65</v>
      </c>
      <c r="B47" s="3"/>
      <c r="C47" s="3" t="s">
        <v>58</v>
      </c>
      <c r="D47" s="16">
        <v>10</v>
      </c>
      <c r="E47" s="16"/>
      <c r="F47" s="16">
        <v>22.9</v>
      </c>
      <c r="G47" s="16"/>
      <c r="H47" s="16" t="s">
        <v>58</v>
      </c>
      <c r="I47" s="16">
        <v>229</v>
      </c>
      <c r="J47" s="3"/>
      <c r="K47" s="3" t="s">
        <v>32</v>
      </c>
    </row>
    <row r="48" spans="1:11" x14ac:dyDescent="0.25">
      <c r="A48" s="3" t="s">
        <v>61</v>
      </c>
      <c r="B48" s="3">
        <v>6</v>
      </c>
      <c r="C48" s="3" t="s">
        <v>62</v>
      </c>
      <c r="D48" s="16">
        <v>20</v>
      </c>
      <c r="E48" s="16"/>
      <c r="F48" s="16">
        <v>117</v>
      </c>
      <c r="G48" s="16"/>
      <c r="H48" s="16" t="s">
        <v>62</v>
      </c>
      <c r="I48" s="16" t="s">
        <v>64</v>
      </c>
      <c r="J48" s="3"/>
      <c r="K48" s="3" t="s">
        <v>32</v>
      </c>
    </row>
    <row r="49" spans="1:11" x14ac:dyDescent="0.25">
      <c r="A49" s="3" t="s">
        <v>126</v>
      </c>
      <c r="B49" s="3">
        <v>796</v>
      </c>
      <c r="C49" s="3" t="s">
        <v>83</v>
      </c>
      <c r="D49" s="16">
        <v>1</v>
      </c>
      <c r="E49" s="16"/>
      <c r="F49" s="16">
        <v>530</v>
      </c>
      <c r="G49" s="16"/>
      <c r="H49" s="16" t="s">
        <v>83</v>
      </c>
      <c r="I49" s="16">
        <v>530</v>
      </c>
      <c r="J49" s="3"/>
      <c r="K49" s="3" t="s">
        <v>191</v>
      </c>
    </row>
    <row r="50" spans="1:11" x14ac:dyDescent="0.25">
      <c r="A50" s="3" t="s">
        <v>82</v>
      </c>
      <c r="B50" s="3">
        <v>796</v>
      </c>
      <c r="C50" s="3" t="s">
        <v>83</v>
      </c>
      <c r="D50" s="16">
        <v>10</v>
      </c>
      <c r="E50" s="16"/>
      <c r="F50" s="16">
        <v>18</v>
      </c>
      <c r="G50" s="16"/>
      <c r="H50" s="16" t="s">
        <v>83</v>
      </c>
      <c r="I50" s="16">
        <v>180</v>
      </c>
      <c r="J50" s="3"/>
      <c r="K50" s="3" t="s">
        <v>191</v>
      </c>
    </row>
    <row r="51" spans="1:11" x14ac:dyDescent="0.25">
      <c r="A51" s="3" t="s">
        <v>127</v>
      </c>
      <c r="B51" s="3">
        <v>796</v>
      </c>
      <c r="C51" s="3" t="s">
        <v>83</v>
      </c>
      <c r="D51" s="16">
        <v>1</v>
      </c>
      <c r="E51" s="16"/>
      <c r="F51" s="16">
        <v>52</v>
      </c>
      <c r="G51" s="16"/>
      <c r="H51" s="16" t="s">
        <v>83</v>
      </c>
      <c r="I51" s="16">
        <v>52</v>
      </c>
      <c r="J51" s="3"/>
      <c r="K51" s="3" t="s">
        <v>191</v>
      </c>
    </row>
    <row r="52" spans="1:11" x14ac:dyDescent="0.25">
      <c r="A52" s="3" t="s">
        <v>192</v>
      </c>
      <c r="B52" s="3">
        <v>796</v>
      </c>
      <c r="C52" s="3" t="s">
        <v>83</v>
      </c>
      <c r="D52" s="16">
        <v>3</v>
      </c>
      <c r="E52" s="16"/>
      <c r="F52" s="16">
        <v>5</v>
      </c>
      <c r="G52" s="16"/>
      <c r="H52" s="16" t="s">
        <v>83</v>
      </c>
      <c r="I52" s="16">
        <v>15</v>
      </c>
      <c r="J52" s="3"/>
      <c r="K52" s="3" t="s">
        <v>193</v>
      </c>
    </row>
    <row r="53" spans="1:11" x14ac:dyDescent="0.25">
      <c r="A53" s="3" t="s">
        <v>194</v>
      </c>
      <c r="B53" s="3">
        <v>796</v>
      </c>
      <c r="C53" s="3" t="s">
        <v>83</v>
      </c>
      <c r="D53" s="16">
        <v>3</v>
      </c>
      <c r="E53" s="16"/>
      <c r="F53" s="16">
        <v>5</v>
      </c>
      <c r="G53" s="16"/>
      <c r="H53" s="16" t="s">
        <v>83</v>
      </c>
      <c r="I53" s="16">
        <v>15</v>
      </c>
      <c r="J53" s="3"/>
      <c r="K53" s="3" t="s">
        <v>193</v>
      </c>
    </row>
    <row r="54" spans="1:11" x14ac:dyDescent="0.25">
      <c r="A54" s="3" t="s">
        <v>195</v>
      </c>
      <c r="B54" s="3">
        <v>6</v>
      </c>
      <c r="C54" s="3" t="s">
        <v>62</v>
      </c>
      <c r="D54" s="16">
        <v>3</v>
      </c>
      <c r="E54" s="16"/>
      <c r="F54" s="16">
        <v>72</v>
      </c>
      <c r="G54" s="16"/>
      <c r="H54" s="16" t="s">
        <v>62</v>
      </c>
      <c r="I54" s="16">
        <v>216</v>
      </c>
      <c r="J54" s="3"/>
      <c r="K54" s="3" t="s">
        <v>193</v>
      </c>
    </row>
    <row r="55" spans="1:11" x14ac:dyDescent="0.25">
      <c r="A55" s="3" t="s">
        <v>118</v>
      </c>
      <c r="B55" s="3">
        <v>6</v>
      </c>
      <c r="C55" s="3" t="s">
        <v>62</v>
      </c>
      <c r="D55" s="16">
        <v>5</v>
      </c>
      <c r="E55" s="16"/>
      <c r="F55" s="16">
        <v>73.64</v>
      </c>
      <c r="G55" s="16"/>
      <c r="H55" s="16" t="s">
        <v>62</v>
      </c>
      <c r="I55" s="16">
        <v>368.2</v>
      </c>
      <c r="J55" s="3"/>
      <c r="K55" s="3" t="s">
        <v>193</v>
      </c>
    </row>
    <row r="56" spans="1:11" x14ac:dyDescent="0.25">
      <c r="A56" s="3" t="s">
        <v>196</v>
      </c>
      <c r="B56" s="3">
        <v>796</v>
      </c>
      <c r="C56" s="3" t="s">
        <v>83</v>
      </c>
      <c r="D56" s="16">
        <v>1</v>
      </c>
      <c r="E56" s="16"/>
      <c r="F56" s="16">
        <v>110</v>
      </c>
      <c r="G56" s="16"/>
      <c r="H56" s="16" t="s">
        <v>83</v>
      </c>
      <c r="I56" s="16">
        <v>110</v>
      </c>
      <c r="J56" s="3"/>
      <c r="K56" s="3" t="s">
        <v>193</v>
      </c>
    </row>
    <row r="57" spans="1:11" x14ac:dyDescent="0.25">
      <c r="A57" s="3" t="s">
        <v>96</v>
      </c>
      <c r="B57" s="3">
        <v>166</v>
      </c>
      <c r="C57" s="3" t="s">
        <v>60</v>
      </c>
      <c r="D57" s="16">
        <v>2</v>
      </c>
      <c r="E57" s="16"/>
      <c r="F57" s="16">
        <v>160</v>
      </c>
      <c r="G57" s="16"/>
      <c r="H57" s="16" t="s">
        <v>60</v>
      </c>
      <c r="I57" s="16">
        <v>320</v>
      </c>
      <c r="J57" s="3"/>
      <c r="K57" s="3" t="s">
        <v>176</v>
      </c>
    </row>
    <row r="58" spans="1:11" x14ac:dyDescent="0.25">
      <c r="A58" s="3" t="s">
        <v>128</v>
      </c>
      <c r="B58" s="3">
        <v>796</v>
      </c>
      <c r="C58" s="3" t="s">
        <v>83</v>
      </c>
      <c r="D58" s="16">
        <v>2</v>
      </c>
      <c r="E58" s="16"/>
      <c r="F58" s="16">
        <v>75</v>
      </c>
      <c r="G58" s="16"/>
      <c r="H58" s="16" t="s">
        <v>83</v>
      </c>
      <c r="I58" s="16">
        <v>150</v>
      </c>
      <c r="J58" s="3"/>
      <c r="K58" s="3" t="s">
        <v>6</v>
      </c>
    </row>
    <row r="59" spans="1:11" x14ac:dyDescent="0.25">
      <c r="A59" s="3" t="s">
        <v>165</v>
      </c>
      <c r="B59" s="3">
        <v>796</v>
      </c>
      <c r="C59" s="3" t="s">
        <v>83</v>
      </c>
      <c r="D59" s="16">
        <v>1</v>
      </c>
      <c r="E59" s="16"/>
      <c r="F59" s="16">
        <v>17.5</v>
      </c>
      <c r="G59" s="16"/>
      <c r="H59" s="16" t="s">
        <v>83</v>
      </c>
      <c r="I59" s="16">
        <v>17.5</v>
      </c>
      <c r="J59" s="3"/>
      <c r="K59" s="3" t="s">
        <v>6</v>
      </c>
    </row>
    <row r="60" spans="1:11" x14ac:dyDescent="0.25">
      <c r="A60" s="3" t="s">
        <v>82</v>
      </c>
      <c r="B60" s="3">
        <v>796</v>
      </c>
      <c r="C60" s="3" t="s">
        <v>83</v>
      </c>
      <c r="D60" s="16">
        <v>3</v>
      </c>
      <c r="E60" s="16"/>
      <c r="F60" s="16">
        <v>18</v>
      </c>
      <c r="G60" s="16"/>
      <c r="H60" s="16" t="s">
        <v>83</v>
      </c>
      <c r="I60" s="16">
        <v>54</v>
      </c>
      <c r="J60" s="3"/>
      <c r="K60" s="3" t="s">
        <v>6</v>
      </c>
    </row>
    <row r="61" spans="1:11" x14ac:dyDescent="0.25">
      <c r="A61" s="3" t="s">
        <v>67</v>
      </c>
      <c r="B61" s="3">
        <v>166</v>
      </c>
      <c r="C61" s="3" t="s">
        <v>60</v>
      </c>
      <c r="D61" s="16">
        <v>20</v>
      </c>
      <c r="E61" s="16"/>
      <c r="F61" s="16">
        <v>7.1</v>
      </c>
      <c r="G61" s="16"/>
      <c r="H61" s="16" t="s">
        <v>60</v>
      </c>
      <c r="I61" s="16">
        <v>142</v>
      </c>
      <c r="J61" s="3"/>
      <c r="K61" s="3" t="s">
        <v>68</v>
      </c>
    </row>
  </sheetData>
  <mergeCells count="2">
    <mergeCell ref="A1:K1"/>
    <mergeCell ref="A25:K2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D24" sqref="D24"/>
    </sheetView>
  </sheetViews>
  <sheetFormatPr defaultRowHeight="15" x14ac:dyDescent="0.25"/>
  <cols>
    <col min="1" max="1" width="45.28515625" customWidth="1"/>
    <col min="2" max="2" width="9.140625" hidden="1" customWidth="1"/>
    <col min="3" max="3" width="12.85546875" hidden="1" customWidth="1"/>
    <col min="4" max="4" width="10.7109375" customWidth="1"/>
    <col min="5" max="7" width="9.140625" hidden="1" customWidth="1"/>
    <col min="8" max="8" width="9.140625" customWidth="1"/>
    <col min="9" max="9" width="9" customWidth="1"/>
    <col min="10" max="10" width="9.140625" hidden="1" customWidth="1"/>
    <col min="11" max="11" width="39.4257812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2199.5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12.2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305906.45999999996</v>
      </c>
      <c r="E4" s="23"/>
      <c r="F4" s="23"/>
      <c r="G4" s="23"/>
      <c r="H4" s="23" t="s">
        <v>293</v>
      </c>
      <c r="I4" s="23"/>
      <c r="J4" s="23"/>
      <c r="K4" s="23"/>
    </row>
    <row r="5" spans="1:11" ht="15.75" x14ac:dyDescent="0.25">
      <c r="A5" s="9" t="s">
        <v>46</v>
      </c>
      <c r="B5" s="8"/>
      <c r="C5" s="8"/>
      <c r="D5" s="8"/>
      <c r="E5" s="8"/>
      <c r="F5" s="8"/>
      <c r="G5" s="8"/>
      <c r="H5" s="8"/>
      <c r="I5" s="8"/>
      <c r="J5" s="8"/>
      <c r="K5" s="3" t="s">
        <v>264</v>
      </c>
    </row>
    <row r="6" spans="1:11" ht="15.75" x14ac:dyDescent="0.25">
      <c r="A6" s="8" t="s">
        <v>1</v>
      </c>
      <c r="B6" s="8"/>
      <c r="C6" s="8"/>
      <c r="D6" s="12">
        <v>1904.9</v>
      </c>
      <c r="E6" s="8"/>
      <c r="F6" s="8"/>
      <c r="G6" s="8"/>
      <c r="H6" s="8"/>
      <c r="I6" s="8"/>
      <c r="J6" s="8"/>
      <c r="K6" s="8" t="s">
        <v>275</v>
      </c>
    </row>
    <row r="7" spans="1:11" ht="15.75" x14ac:dyDescent="0.25">
      <c r="A7" s="8" t="s">
        <v>5</v>
      </c>
      <c r="B7" s="8"/>
      <c r="C7" s="8"/>
      <c r="D7" s="12">
        <v>1744.83</v>
      </c>
      <c r="E7" s="8"/>
      <c r="F7" s="8"/>
      <c r="G7" s="8"/>
      <c r="H7" s="8"/>
      <c r="I7" s="8"/>
      <c r="J7" s="8"/>
      <c r="K7" s="8" t="s">
        <v>277</v>
      </c>
    </row>
    <row r="8" spans="1:11" ht="15.75" x14ac:dyDescent="0.25">
      <c r="A8" s="8" t="s">
        <v>27</v>
      </c>
      <c r="B8" s="8"/>
      <c r="C8" s="8"/>
      <c r="D8" s="12">
        <v>10722</v>
      </c>
      <c r="E8" s="8"/>
      <c r="F8" s="8"/>
      <c r="G8" s="8"/>
      <c r="H8" s="8"/>
      <c r="I8" s="8"/>
      <c r="J8" s="8"/>
      <c r="K8" s="8" t="s">
        <v>288</v>
      </c>
    </row>
    <row r="9" spans="1:11" ht="15.75" x14ac:dyDescent="0.25">
      <c r="A9" s="8" t="s">
        <v>0</v>
      </c>
      <c r="B9" s="8"/>
      <c r="C9" s="8"/>
      <c r="D9" s="12">
        <v>754</v>
      </c>
      <c r="E9" s="8"/>
      <c r="F9" s="8"/>
      <c r="G9" s="8"/>
      <c r="H9" s="8"/>
      <c r="I9" s="8"/>
      <c r="J9" s="8"/>
      <c r="K9" s="8" t="s">
        <v>267</v>
      </c>
    </row>
    <row r="10" spans="1:11" ht="15.75" x14ac:dyDescent="0.25">
      <c r="A10" s="8" t="s">
        <v>2</v>
      </c>
      <c r="B10" s="8"/>
      <c r="C10" s="8"/>
      <c r="D10" s="12">
        <v>2187</v>
      </c>
      <c r="E10" s="8"/>
      <c r="F10" s="8"/>
      <c r="G10" s="8"/>
      <c r="H10" s="8"/>
      <c r="I10" s="8"/>
      <c r="J10" s="8"/>
      <c r="K10" s="8" t="s">
        <v>280</v>
      </c>
    </row>
    <row r="11" spans="1:11" ht="15.75" x14ac:dyDescent="0.25">
      <c r="A11" s="8" t="s">
        <v>8</v>
      </c>
      <c r="B11" s="8"/>
      <c r="C11" s="8"/>
      <c r="D11" s="12">
        <v>41569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16</v>
      </c>
      <c r="B12" s="8"/>
      <c r="C12" s="8"/>
      <c r="D12" s="12">
        <v>244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6</v>
      </c>
      <c r="B13" s="8"/>
      <c r="C13" s="8"/>
      <c r="D13" s="12">
        <v>176.96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9</v>
      </c>
      <c r="B14" s="8"/>
      <c r="C14" s="8"/>
      <c r="D14" s="12">
        <v>37248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10</v>
      </c>
      <c r="B15" s="8"/>
      <c r="C15" s="8"/>
      <c r="D15" s="12">
        <v>51828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11</v>
      </c>
      <c r="B16" s="8"/>
      <c r="C16" s="8"/>
      <c r="D16" s="12">
        <v>15516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12</v>
      </c>
      <c r="B17" s="8"/>
      <c r="C17" s="8"/>
      <c r="D17" s="12">
        <v>62483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13</v>
      </c>
      <c r="B18" s="8"/>
      <c r="C18" s="8"/>
      <c r="D18" s="12">
        <v>7658.29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8" t="s">
        <v>14</v>
      </c>
      <c r="B19" s="8"/>
      <c r="C19" s="8"/>
      <c r="D19" s="12">
        <v>4230.12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8" t="s">
        <v>15</v>
      </c>
      <c r="B20" s="8"/>
      <c r="C20" s="8"/>
      <c r="D20" s="12">
        <v>4913</v>
      </c>
      <c r="E20" s="8"/>
      <c r="F20" s="8"/>
      <c r="G20" s="8"/>
      <c r="H20" s="8"/>
      <c r="I20" s="8"/>
      <c r="J20" s="8"/>
      <c r="K20" s="8"/>
    </row>
    <row r="21" spans="1:11" ht="15.75" x14ac:dyDescent="0.25">
      <c r="A21" s="8" t="s">
        <v>47</v>
      </c>
      <c r="B21" s="8"/>
      <c r="C21" s="8"/>
      <c r="D21" s="12">
        <v>199.72</v>
      </c>
      <c r="E21" s="8"/>
      <c r="F21" s="8"/>
      <c r="G21" s="8"/>
      <c r="H21" s="8"/>
      <c r="I21" s="8"/>
      <c r="J21" s="8"/>
      <c r="K21" s="8"/>
    </row>
    <row r="22" spans="1:11" ht="15.75" x14ac:dyDescent="0.25">
      <c r="A22" s="8" t="s">
        <v>291</v>
      </c>
      <c r="B22" s="8"/>
      <c r="C22" s="8"/>
      <c r="D22" s="12">
        <v>3299</v>
      </c>
      <c r="E22" s="8"/>
      <c r="F22" s="8"/>
      <c r="G22" s="8"/>
      <c r="H22" s="8"/>
      <c r="I22" s="8"/>
      <c r="J22" s="8"/>
      <c r="K22" s="8"/>
    </row>
    <row r="23" spans="1:11" ht="15.75" x14ac:dyDescent="0.25">
      <c r="A23" s="8" t="s">
        <v>292</v>
      </c>
      <c r="B23" s="8"/>
      <c r="C23" s="8"/>
      <c r="D23" s="12">
        <v>6118</v>
      </c>
      <c r="E23" s="8"/>
      <c r="F23" s="8"/>
      <c r="G23" s="8"/>
      <c r="H23" s="8"/>
      <c r="I23" s="8"/>
      <c r="J23" s="8"/>
      <c r="K23" s="8"/>
    </row>
    <row r="24" spans="1:11" ht="18" customHeight="1" x14ac:dyDescent="0.25">
      <c r="A24" s="11" t="s">
        <v>17</v>
      </c>
      <c r="B24" s="8"/>
      <c r="C24" s="8"/>
      <c r="D24" s="13">
        <f>SUM(D6:D23)</f>
        <v>252795.82</v>
      </c>
      <c r="E24" s="8"/>
      <c r="F24" s="8"/>
      <c r="G24" s="8"/>
      <c r="H24" s="8"/>
      <c r="I24" s="8"/>
      <c r="J24" s="8"/>
      <c r="K24" s="8"/>
    </row>
    <row r="25" spans="1:11" ht="18" customHeight="1" x14ac:dyDescent="0.25">
      <c r="A25" s="9" t="s">
        <v>289</v>
      </c>
      <c r="B25" s="8"/>
      <c r="C25" s="8"/>
      <c r="D25" s="15">
        <f>D4-D24</f>
        <v>53110.639999999956</v>
      </c>
      <c r="E25" s="8"/>
      <c r="F25" s="8"/>
      <c r="G25" s="8"/>
      <c r="H25" s="8"/>
      <c r="I25" s="8"/>
      <c r="J25" s="8"/>
      <c r="K25" s="8"/>
    </row>
    <row r="26" spans="1:11" ht="15.75" x14ac:dyDescent="0.25">
      <c r="A26" s="31" t="s">
        <v>18</v>
      </c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 x14ac:dyDescent="0.25">
      <c r="A27" s="8" t="s">
        <v>19</v>
      </c>
      <c r="B27" s="8" t="s">
        <v>20</v>
      </c>
      <c r="C27" s="8"/>
      <c r="D27" s="8" t="s">
        <v>21</v>
      </c>
      <c r="E27" s="8"/>
      <c r="F27" s="8" t="s">
        <v>22</v>
      </c>
      <c r="G27" s="8"/>
      <c r="H27" s="8"/>
      <c r="I27" s="8" t="s">
        <v>23</v>
      </c>
      <c r="J27" s="8"/>
      <c r="K27" s="8" t="s">
        <v>24</v>
      </c>
    </row>
    <row r="28" spans="1:11" ht="15.75" x14ac:dyDescent="0.25">
      <c r="A28" s="8" t="s">
        <v>151</v>
      </c>
      <c r="B28" s="8">
        <v>796</v>
      </c>
      <c r="C28" s="8" t="s">
        <v>83</v>
      </c>
      <c r="D28" s="12">
        <v>1</v>
      </c>
      <c r="E28" s="12"/>
      <c r="F28" s="12">
        <v>20</v>
      </c>
      <c r="G28" s="12"/>
      <c r="H28" s="12" t="s">
        <v>83</v>
      </c>
      <c r="I28" s="12">
        <v>20</v>
      </c>
      <c r="J28" s="8"/>
      <c r="K28" s="8" t="s">
        <v>133</v>
      </c>
    </row>
    <row r="29" spans="1:11" ht="15.75" x14ac:dyDescent="0.25">
      <c r="A29" s="8" t="s">
        <v>123</v>
      </c>
      <c r="B29" s="8">
        <v>796</v>
      </c>
      <c r="C29" s="8" t="s">
        <v>83</v>
      </c>
      <c r="D29" s="12">
        <v>1</v>
      </c>
      <c r="E29" s="12"/>
      <c r="F29" s="12">
        <v>50</v>
      </c>
      <c r="G29" s="12"/>
      <c r="H29" s="12" t="s">
        <v>83</v>
      </c>
      <c r="I29" s="12">
        <v>50</v>
      </c>
      <c r="J29" s="8"/>
      <c r="K29" s="8" t="s">
        <v>133</v>
      </c>
    </row>
    <row r="30" spans="1:11" ht="15.75" x14ac:dyDescent="0.25">
      <c r="A30" s="8" t="s">
        <v>197</v>
      </c>
      <c r="B30" s="8"/>
      <c r="C30" s="8" t="s">
        <v>58</v>
      </c>
      <c r="D30" s="12">
        <v>2</v>
      </c>
      <c r="E30" s="12"/>
      <c r="F30" s="12">
        <v>41.74</v>
      </c>
      <c r="G30" s="12"/>
      <c r="H30" s="12" t="s">
        <v>58</v>
      </c>
      <c r="I30" s="12">
        <v>83.48</v>
      </c>
      <c r="J30" s="8"/>
      <c r="K30" s="8" t="s">
        <v>210</v>
      </c>
    </row>
    <row r="31" spans="1:11" ht="15.75" x14ac:dyDescent="0.25">
      <c r="A31" s="8" t="s">
        <v>153</v>
      </c>
      <c r="B31" s="8">
        <v>166</v>
      </c>
      <c r="C31" s="8" t="s">
        <v>60</v>
      </c>
      <c r="D31" s="12">
        <v>50</v>
      </c>
      <c r="E31" s="12"/>
      <c r="F31" s="12">
        <v>6.7</v>
      </c>
      <c r="G31" s="12"/>
      <c r="H31" s="12" t="s">
        <v>60</v>
      </c>
      <c r="I31" s="12">
        <v>335</v>
      </c>
      <c r="J31" s="8"/>
      <c r="K31" s="8" t="s">
        <v>198</v>
      </c>
    </row>
    <row r="32" spans="1:11" ht="15.75" x14ac:dyDescent="0.25">
      <c r="A32" s="8" t="s">
        <v>199</v>
      </c>
      <c r="B32" s="8">
        <v>113</v>
      </c>
      <c r="C32" s="8" t="s">
        <v>200</v>
      </c>
      <c r="D32" s="12">
        <v>3.5</v>
      </c>
      <c r="E32" s="12"/>
      <c r="F32" s="12">
        <v>420</v>
      </c>
      <c r="G32" s="12"/>
      <c r="H32" s="12" t="s">
        <v>200</v>
      </c>
      <c r="I32" s="12" t="s">
        <v>158</v>
      </c>
      <c r="J32" s="8"/>
      <c r="K32" s="8" t="s">
        <v>198</v>
      </c>
    </row>
    <row r="33" spans="1:11" ht="15.75" x14ac:dyDescent="0.25">
      <c r="A33" s="8" t="s">
        <v>201</v>
      </c>
      <c r="B33" s="8">
        <v>796</v>
      </c>
      <c r="C33" s="8" t="s">
        <v>83</v>
      </c>
      <c r="D33" s="12">
        <v>1</v>
      </c>
      <c r="E33" s="12"/>
      <c r="F33" s="12">
        <v>199.72</v>
      </c>
      <c r="G33" s="12"/>
      <c r="H33" s="12" t="s">
        <v>83</v>
      </c>
      <c r="I33" s="12">
        <v>199.72</v>
      </c>
      <c r="J33" s="8"/>
      <c r="K33" s="8" t="s">
        <v>47</v>
      </c>
    </row>
    <row r="34" spans="1:11" ht="15.75" x14ac:dyDescent="0.25">
      <c r="A34" s="8" t="s">
        <v>197</v>
      </c>
      <c r="B34" s="8"/>
      <c r="C34" s="8" t="s">
        <v>58</v>
      </c>
      <c r="D34" s="12">
        <v>3.33</v>
      </c>
      <c r="E34" s="12"/>
      <c r="F34" s="12">
        <v>39.47</v>
      </c>
      <c r="G34" s="12"/>
      <c r="H34" s="12" t="s">
        <v>58</v>
      </c>
      <c r="I34" s="12">
        <v>131.44</v>
      </c>
      <c r="J34" s="8"/>
      <c r="K34" s="8" t="s">
        <v>202</v>
      </c>
    </row>
    <row r="35" spans="1:11" ht="15.75" x14ac:dyDescent="0.25">
      <c r="A35" s="8" t="s">
        <v>96</v>
      </c>
      <c r="B35" s="8">
        <v>166</v>
      </c>
      <c r="C35" s="8" t="s">
        <v>60</v>
      </c>
      <c r="D35" s="12">
        <v>1</v>
      </c>
      <c r="E35" s="12"/>
      <c r="F35" s="12">
        <v>160</v>
      </c>
      <c r="G35" s="12"/>
      <c r="H35" s="12" t="s">
        <v>60</v>
      </c>
      <c r="I35" s="12">
        <v>160</v>
      </c>
      <c r="J35" s="8"/>
      <c r="K35" s="8" t="s">
        <v>97</v>
      </c>
    </row>
    <row r="36" spans="1:11" ht="15.75" x14ac:dyDescent="0.25">
      <c r="A36" s="8" t="s">
        <v>90</v>
      </c>
      <c r="B36" s="8">
        <v>796</v>
      </c>
      <c r="C36" s="8" t="s">
        <v>83</v>
      </c>
      <c r="D36" s="12">
        <v>1</v>
      </c>
      <c r="E36" s="12"/>
      <c r="F36" s="12">
        <v>47</v>
      </c>
      <c r="G36" s="12"/>
      <c r="H36" s="12" t="s">
        <v>83</v>
      </c>
      <c r="I36" s="12">
        <v>47</v>
      </c>
      <c r="J36" s="8"/>
      <c r="K36" s="8" t="s">
        <v>203</v>
      </c>
    </row>
    <row r="37" spans="1:11" ht="15.75" x14ac:dyDescent="0.25">
      <c r="A37" s="8" t="s">
        <v>82</v>
      </c>
      <c r="B37" s="8">
        <v>796</v>
      </c>
      <c r="C37" s="8" t="s">
        <v>83</v>
      </c>
      <c r="D37" s="12">
        <v>5</v>
      </c>
      <c r="E37" s="12"/>
      <c r="F37" s="12">
        <v>13</v>
      </c>
      <c r="G37" s="12"/>
      <c r="H37" s="12" t="s">
        <v>83</v>
      </c>
      <c r="I37" s="12">
        <v>65</v>
      </c>
      <c r="J37" s="8"/>
      <c r="K37" s="8" t="s">
        <v>203</v>
      </c>
    </row>
    <row r="38" spans="1:11" ht="15.75" x14ac:dyDescent="0.25">
      <c r="A38" s="8" t="s">
        <v>82</v>
      </c>
      <c r="B38" s="8">
        <v>796</v>
      </c>
      <c r="C38" s="8" t="s">
        <v>83</v>
      </c>
      <c r="D38" s="12">
        <v>5</v>
      </c>
      <c r="E38" s="12"/>
      <c r="F38" s="12">
        <v>13</v>
      </c>
      <c r="G38" s="12"/>
      <c r="H38" s="12" t="s">
        <v>83</v>
      </c>
      <c r="I38" s="12">
        <v>65</v>
      </c>
      <c r="J38" s="8"/>
      <c r="K38" s="8" t="s">
        <v>6</v>
      </c>
    </row>
    <row r="39" spans="1:11" ht="15.75" x14ac:dyDescent="0.25">
      <c r="A39" s="8" t="s">
        <v>101</v>
      </c>
      <c r="B39" s="8">
        <v>796</v>
      </c>
      <c r="C39" s="8" t="s">
        <v>83</v>
      </c>
      <c r="D39" s="12">
        <v>3</v>
      </c>
      <c r="E39" s="12"/>
      <c r="F39" s="12">
        <v>28</v>
      </c>
      <c r="G39" s="12"/>
      <c r="H39" s="12" t="s">
        <v>83</v>
      </c>
      <c r="I39" s="12">
        <v>84</v>
      </c>
      <c r="J39" s="8"/>
      <c r="K39" s="8" t="s">
        <v>204</v>
      </c>
    </row>
    <row r="40" spans="1:11" ht="15.75" x14ac:dyDescent="0.25">
      <c r="A40" s="8" t="s">
        <v>165</v>
      </c>
      <c r="B40" s="8">
        <v>796</v>
      </c>
      <c r="C40" s="8" t="s">
        <v>83</v>
      </c>
      <c r="D40" s="12">
        <v>2</v>
      </c>
      <c r="E40" s="12"/>
      <c r="F40" s="12">
        <v>17.5</v>
      </c>
      <c r="G40" s="12"/>
      <c r="H40" s="12" t="s">
        <v>83</v>
      </c>
      <c r="I40" s="12">
        <v>35</v>
      </c>
      <c r="J40" s="8"/>
      <c r="K40" s="8" t="s">
        <v>2</v>
      </c>
    </row>
    <row r="41" spans="1:11" ht="15.75" x14ac:dyDescent="0.25">
      <c r="A41" s="8" t="s">
        <v>82</v>
      </c>
      <c r="B41" s="8">
        <v>796</v>
      </c>
      <c r="C41" s="8" t="s">
        <v>83</v>
      </c>
      <c r="D41" s="12">
        <v>5</v>
      </c>
      <c r="E41" s="12"/>
      <c r="F41" s="12">
        <v>18</v>
      </c>
      <c r="G41" s="12"/>
      <c r="H41" s="12" t="s">
        <v>83</v>
      </c>
      <c r="I41" s="12">
        <v>90</v>
      </c>
      <c r="J41" s="8"/>
      <c r="K41" s="8" t="s">
        <v>2</v>
      </c>
    </row>
    <row r="42" spans="1:11" x14ac:dyDescent="0.25">
      <c r="A42" s="3" t="s">
        <v>90</v>
      </c>
      <c r="B42" s="3">
        <v>796</v>
      </c>
      <c r="C42" s="3" t="s">
        <v>83</v>
      </c>
      <c r="D42" s="16">
        <v>3</v>
      </c>
      <c r="E42" s="16"/>
      <c r="F42" s="16">
        <v>47</v>
      </c>
      <c r="G42" s="16"/>
      <c r="H42" s="16" t="s">
        <v>83</v>
      </c>
      <c r="I42" s="16">
        <v>141</v>
      </c>
      <c r="J42" s="3"/>
      <c r="K42" s="3" t="s">
        <v>2</v>
      </c>
    </row>
    <row r="43" spans="1:11" x14ac:dyDescent="0.25">
      <c r="A43" s="3" t="s">
        <v>205</v>
      </c>
      <c r="B43" s="3">
        <v>796</v>
      </c>
      <c r="C43" s="3" t="s">
        <v>83</v>
      </c>
      <c r="D43" s="16">
        <v>1</v>
      </c>
      <c r="E43" s="16"/>
      <c r="F43" s="16">
        <v>130</v>
      </c>
      <c r="G43" s="16"/>
      <c r="H43" s="16" t="s">
        <v>83</v>
      </c>
      <c r="I43" s="16">
        <v>130</v>
      </c>
      <c r="J43" s="3"/>
      <c r="K43" s="3" t="s">
        <v>206</v>
      </c>
    </row>
    <row r="44" spans="1:11" x14ac:dyDescent="0.25">
      <c r="A44" s="3" t="s">
        <v>207</v>
      </c>
      <c r="B44" s="3">
        <v>796</v>
      </c>
      <c r="C44" s="3" t="s">
        <v>83</v>
      </c>
      <c r="D44" s="16">
        <v>1</v>
      </c>
      <c r="E44" s="16"/>
      <c r="F44" s="16">
        <v>80</v>
      </c>
      <c r="G44" s="16"/>
      <c r="H44" s="16" t="s">
        <v>83</v>
      </c>
      <c r="I44" s="16">
        <v>80</v>
      </c>
      <c r="J44" s="3"/>
      <c r="K44" s="3" t="s">
        <v>206</v>
      </c>
    </row>
    <row r="45" spans="1:11" x14ac:dyDescent="0.25">
      <c r="A45" s="3" t="s">
        <v>208</v>
      </c>
      <c r="B45" s="3">
        <v>796</v>
      </c>
      <c r="C45" s="3" t="s">
        <v>83</v>
      </c>
      <c r="D45" s="16">
        <v>1</v>
      </c>
      <c r="E45" s="16"/>
      <c r="F45" s="16">
        <v>25</v>
      </c>
      <c r="G45" s="16"/>
      <c r="H45" s="16" t="s">
        <v>83</v>
      </c>
      <c r="I45" s="16">
        <v>25</v>
      </c>
      <c r="J45" s="3"/>
      <c r="K45" s="3" t="s">
        <v>206</v>
      </c>
    </row>
    <row r="46" spans="1:11" x14ac:dyDescent="0.25">
      <c r="A46" s="3" t="s">
        <v>171</v>
      </c>
      <c r="B46" s="3">
        <v>6</v>
      </c>
      <c r="C46" s="3" t="s">
        <v>62</v>
      </c>
      <c r="D46" s="16">
        <v>2.5</v>
      </c>
      <c r="E46" s="16"/>
      <c r="F46" s="16">
        <v>217.53</v>
      </c>
      <c r="G46" s="16"/>
      <c r="H46" s="16" t="s">
        <v>62</v>
      </c>
      <c r="I46" s="16">
        <v>543.83000000000004</v>
      </c>
      <c r="J46" s="3"/>
      <c r="K46" s="3" t="s">
        <v>5</v>
      </c>
    </row>
    <row r="47" spans="1:11" x14ac:dyDescent="0.25">
      <c r="A47" s="3" t="s">
        <v>209</v>
      </c>
      <c r="B47" s="3">
        <v>796</v>
      </c>
      <c r="C47" s="3" t="s">
        <v>83</v>
      </c>
      <c r="D47" s="16">
        <v>1</v>
      </c>
      <c r="E47" s="16"/>
      <c r="F47" s="16">
        <v>163</v>
      </c>
      <c r="G47" s="16"/>
      <c r="H47" s="16" t="s">
        <v>83</v>
      </c>
      <c r="I47" s="16">
        <v>163</v>
      </c>
      <c r="J47" s="3"/>
      <c r="K47" s="3" t="s">
        <v>6</v>
      </c>
    </row>
    <row r="48" spans="1:11" x14ac:dyDescent="0.25">
      <c r="A48" s="3" t="s">
        <v>128</v>
      </c>
      <c r="B48" s="3">
        <v>796</v>
      </c>
      <c r="C48" s="3" t="s">
        <v>83</v>
      </c>
      <c r="D48" s="16">
        <v>2</v>
      </c>
      <c r="E48" s="16"/>
      <c r="F48" s="16">
        <v>75</v>
      </c>
      <c r="G48" s="16"/>
      <c r="H48" s="16" t="s">
        <v>83</v>
      </c>
      <c r="I48" s="16">
        <v>150</v>
      </c>
      <c r="J48" s="3"/>
      <c r="K48" s="3" t="s">
        <v>6</v>
      </c>
    </row>
    <row r="49" spans="1:11" x14ac:dyDescent="0.25">
      <c r="A49" s="3" t="s">
        <v>67</v>
      </c>
      <c r="B49" s="3">
        <v>166</v>
      </c>
      <c r="C49" s="3" t="s">
        <v>60</v>
      </c>
      <c r="D49" s="16">
        <v>1</v>
      </c>
      <c r="E49" s="16"/>
      <c r="F49" s="16">
        <v>7.1</v>
      </c>
      <c r="G49" s="16"/>
      <c r="H49" s="16" t="s">
        <v>60</v>
      </c>
      <c r="I49" s="16">
        <v>7.1</v>
      </c>
      <c r="J49" s="3"/>
      <c r="K49" s="3" t="s">
        <v>68</v>
      </c>
    </row>
  </sheetData>
  <mergeCells count="2">
    <mergeCell ref="A1:K1"/>
    <mergeCell ref="A26:K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D17" sqref="D17"/>
    </sheetView>
  </sheetViews>
  <sheetFormatPr defaultRowHeight="15" x14ac:dyDescent="0.25"/>
  <cols>
    <col min="1" max="1" width="45" customWidth="1"/>
    <col min="2" max="2" width="9.140625" hidden="1" customWidth="1"/>
    <col min="3" max="3" width="11.42578125" hidden="1" customWidth="1"/>
    <col min="4" max="4" width="10.28515625" customWidth="1"/>
    <col min="5" max="7" width="9.140625" hidden="1" customWidth="1"/>
    <col min="8" max="8" width="11.140625" customWidth="1"/>
    <col min="10" max="10" width="9.140625" hidden="1" customWidth="1"/>
    <col min="11" max="11" width="32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719.8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12.2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100109.784</v>
      </c>
      <c r="E4" s="23"/>
      <c r="F4" s="23"/>
      <c r="G4" s="23"/>
      <c r="H4" s="23" t="s">
        <v>293</v>
      </c>
      <c r="I4" s="23"/>
      <c r="J4" s="23"/>
      <c r="K4" s="23"/>
    </row>
    <row r="5" spans="1:11" ht="15.75" x14ac:dyDescent="0.25">
      <c r="A5" s="9" t="s">
        <v>48</v>
      </c>
      <c r="B5" s="8"/>
      <c r="C5" s="8"/>
      <c r="D5" s="8"/>
      <c r="E5" s="8"/>
      <c r="F5" s="8"/>
      <c r="G5" s="8"/>
      <c r="H5" s="8"/>
      <c r="I5" s="8"/>
      <c r="J5" s="8"/>
      <c r="K5" s="3" t="s">
        <v>264</v>
      </c>
    </row>
    <row r="6" spans="1:11" ht="15.75" x14ac:dyDescent="0.25">
      <c r="A6" s="8" t="s">
        <v>3</v>
      </c>
      <c r="B6" s="8"/>
      <c r="C6" s="8"/>
      <c r="D6" s="12">
        <v>3535.31</v>
      </c>
      <c r="E6" s="8"/>
      <c r="F6" s="8"/>
      <c r="G6" s="8"/>
      <c r="H6" s="8"/>
      <c r="I6" s="8"/>
      <c r="J6" s="8"/>
      <c r="K6" s="8" t="s">
        <v>281</v>
      </c>
    </row>
    <row r="7" spans="1:11" ht="15.75" x14ac:dyDescent="0.25">
      <c r="A7" s="8" t="s">
        <v>8</v>
      </c>
      <c r="B7" s="8"/>
      <c r="C7" s="8"/>
      <c r="D7" s="12">
        <v>13577</v>
      </c>
      <c r="E7" s="8"/>
      <c r="F7" s="8"/>
      <c r="G7" s="8"/>
      <c r="H7" s="8"/>
      <c r="I7" s="8"/>
      <c r="J7" s="8"/>
      <c r="K7" s="8"/>
    </row>
    <row r="8" spans="1:11" ht="15.75" x14ac:dyDescent="0.25">
      <c r="A8" s="8" t="s">
        <v>9</v>
      </c>
      <c r="B8" s="8"/>
      <c r="C8" s="8"/>
      <c r="D8" s="12">
        <v>12168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10</v>
      </c>
      <c r="B9" s="8"/>
      <c r="C9" s="8"/>
      <c r="D9" s="12">
        <v>16934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11</v>
      </c>
      <c r="B10" s="8"/>
      <c r="C10" s="8"/>
      <c r="D10" s="12">
        <v>5076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12</v>
      </c>
      <c r="B11" s="8"/>
      <c r="C11" s="8"/>
      <c r="D11" s="12">
        <v>20423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13</v>
      </c>
      <c r="B12" s="8"/>
      <c r="C12" s="8"/>
      <c r="D12" s="12">
        <v>2496.7800000000002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14</v>
      </c>
      <c r="B13" s="8"/>
      <c r="C13" s="8"/>
      <c r="D13" s="12">
        <v>1383.12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15</v>
      </c>
      <c r="B14" s="8"/>
      <c r="C14" s="8"/>
      <c r="D14" s="12">
        <v>1607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291</v>
      </c>
      <c r="B15" s="8"/>
      <c r="C15" s="8"/>
      <c r="D15" s="12">
        <v>1080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292</v>
      </c>
      <c r="B16" s="8"/>
      <c r="C16" s="8"/>
      <c r="D16" s="12">
        <v>2002</v>
      </c>
      <c r="E16" s="8"/>
      <c r="F16" s="8"/>
      <c r="G16" s="8"/>
      <c r="H16" s="8"/>
      <c r="I16" s="8"/>
      <c r="J16" s="8"/>
      <c r="K16" s="8"/>
    </row>
    <row r="17" spans="1:11" ht="16.5" customHeight="1" x14ac:dyDescent="0.25">
      <c r="A17" s="11" t="s">
        <v>17</v>
      </c>
      <c r="B17" s="8"/>
      <c r="C17" s="8"/>
      <c r="D17" s="13">
        <f>SUM(D6:D16)</f>
        <v>80282.209999999992</v>
      </c>
      <c r="E17" s="8"/>
      <c r="F17" s="8"/>
      <c r="G17" s="8"/>
      <c r="H17" s="8"/>
      <c r="I17" s="8"/>
      <c r="J17" s="8"/>
      <c r="K17" s="8"/>
    </row>
    <row r="18" spans="1:11" ht="16.5" customHeight="1" x14ac:dyDescent="0.25">
      <c r="A18" s="9" t="s">
        <v>289</v>
      </c>
      <c r="B18" s="8"/>
      <c r="C18" s="8"/>
      <c r="D18" s="15">
        <f>D4-D17</f>
        <v>19827.574000000008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31" t="s">
        <v>18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</row>
    <row r="20" spans="1:11" ht="15.75" x14ac:dyDescent="0.25">
      <c r="A20" s="8" t="s">
        <v>19</v>
      </c>
      <c r="B20" s="8" t="s">
        <v>20</v>
      </c>
      <c r="C20" s="8"/>
      <c r="D20" s="8" t="s">
        <v>21</v>
      </c>
      <c r="E20" s="8"/>
      <c r="F20" s="8" t="s">
        <v>22</v>
      </c>
      <c r="G20" s="8"/>
      <c r="H20" s="8"/>
      <c r="I20" s="8" t="s">
        <v>23</v>
      </c>
      <c r="J20" s="8"/>
      <c r="K20" s="8" t="s">
        <v>24</v>
      </c>
    </row>
    <row r="21" spans="1:11" ht="15.75" x14ac:dyDescent="0.25">
      <c r="A21" s="8" t="s">
        <v>211</v>
      </c>
      <c r="B21" s="8">
        <v>113</v>
      </c>
      <c r="C21" s="8" t="s">
        <v>200</v>
      </c>
      <c r="D21" s="12">
        <v>2</v>
      </c>
      <c r="E21" s="12"/>
      <c r="F21" s="12">
        <v>55.56</v>
      </c>
      <c r="G21" s="12"/>
      <c r="H21" s="12" t="s">
        <v>200</v>
      </c>
      <c r="I21" s="12">
        <v>111.12</v>
      </c>
      <c r="J21" s="8"/>
      <c r="K21" s="8" t="s">
        <v>212</v>
      </c>
    </row>
    <row r="22" spans="1:11" ht="15.75" x14ac:dyDescent="0.25">
      <c r="A22" s="8" t="s">
        <v>213</v>
      </c>
      <c r="B22" s="8">
        <v>796</v>
      </c>
      <c r="C22" s="8" t="s">
        <v>83</v>
      </c>
      <c r="D22" s="12">
        <v>2</v>
      </c>
      <c r="E22" s="12"/>
      <c r="F22" s="12">
        <v>13</v>
      </c>
      <c r="G22" s="12"/>
      <c r="H22" s="12" t="s">
        <v>83</v>
      </c>
      <c r="I22" s="12">
        <v>26</v>
      </c>
      <c r="J22" s="8"/>
      <c r="K22" s="8" t="s">
        <v>212</v>
      </c>
    </row>
    <row r="23" spans="1:11" ht="15.75" x14ac:dyDescent="0.25">
      <c r="A23" s="8" t="s">
        <v>214</v>
      </c>
      <c r="B23" s="8">
        <v>796</v>
      </c>
      <c r="C23" s="8" t="s">
        <v>83</v>
      </c>
      <c r="D23" s="12">
        <v>1</v>
      </c>
      <c r="E23" s="12"/>
      <c r="F23" s="12">
        <v>35</v>
      </c>
      <c r="G23" s="12"/>
      <c r="H23" s="12" t="s">
        <v>83</v>
      </c>
      <c r="I23" s="12">
        <v>35</v>
      </c>
      <c r="J23" s="8"/>
      <c r="K23" s="8" t="s">
        <v>212</v>
      </c>
    </row>
    <row r="24" spans="1:11" ht="15.75" x14ac:dyDescent="0.25">
      <c r="A24" s="8" t="s">
        <v>215</v>
      </c>
      <c r="B24" s="8">
        <v>113</v>
      </c>
      <c r="C24" s="8" t="s">
        <v>200</v>
      </c>
      <c r="D24" s="12">
        <v>7.1999999999999995E-2</v>
      </c>
      <c r="E24" s="12"/>
      <c r="F24" s="12" t="s">
        <v>216</v>
      </c>
      <c r="G24" s="12"/>
      <c r="H24" s="12" t="s">
        <v>200</v>
      </c>
      <c r="I24" s="12">
        <v>691.2</v>
      </c>
      <c r="J24" s="8"/>
      <c r="K24" s="8" t="s">
        <v>212</v>
      </c>
    </row>
    <row r="25" spans="1:11" ht="15.75" x14ac:dyDescent="0.25">
      <c r="A25" s="8" t="s">
        <v>217</v>
      </c>
      <c r="B25" s="8">
        <v>796</v>
      </c>
      <c r="C25" s="8" t="s">
        <v>83</v>
      </c>
      <c r="D25" s="12">
        <v>1.4999999999999999E-2</v>
      </c>
      <c r="E25" s="12"/>
      <c r="F25" s="12" t="s">
        <v>216</v>
      </c>
      <c r="G25" s="12"/>
      <c r="H25" s="12" t="s">
        <v>83</v>
      </c>
      <c r="I25" s="12">
        <v>144</v>
      </c>
      <c r="J25" s="8"/>
      <c r="K25" s="8" t="s">
        <v>212</v>
      </c>
    </row>
    <row r="26" spans="1:11" ht="15.75" x14ac:dyDescent="0.25">
      <c r="A26" s="8" t="s">
        <v>218</v>
      </c>
      <c r="B26" s="8">
        <v>796</v>
      </c>
      <c r="C26" s="8" t="s">
        <v>83</v>
      </c>
      <c r="D26" s="12">
        <v>1</v>
      </c>
      <c r="E26" s="12"/>
      <c r="F26" s="12">
        <v>95</v>
      </c>
      <c r="G26" s="12"/>
      <c r="H26" s="12" t="s">
        <v>83</v>
      </c>
      <c r="I26" s="12">
        <v>95</v>
      </c>
      <c r="J26" s="8"/>
      <c r="K26" s="8" t="s">
        <v>212</v>
      </c>
    </row>
    <row r="27" spans="1:11" ht="15.75" x14ac:dyDescent="0.25">
      <c r="A27" s="8"/>
      <c r="B27" s="8"/>
      <c r="C27" s="8"/>
      <c r="D27" s="12"/>
      <c r="E27" s="12"/>
      <c r="F27" s="12"/>
      <c r="G27" s="12"/>
      <c r="H27" s="12"/>
      <c r="I27" s="12"/>
      <c r="J27" s="8"/>
      <c r="K27" s="8"/>
    </row>
    <row r="28" spans="1:11" ht="15.75" x14ac:dyDescent="0.25">
      <c r="A28" s="8"/>
      <c r="B28" s="8"/>
      <c r="C28" s="8"/>
      <c r="D28" s="12"/>
      <c r="E28" s="12"/>
      <c r="F28" s="12"/>
      <c r="G28" s="12"/>
      <c r="H28" s="12"/>
      <c r="I28" s="12"/>
      <c r="J28" s="8"/>
      <c r="K28" s="8"/>
    </row>
    <row r="29" spans="1:11" ht="15.75" x14ac:dyDescent="0.25">
      <c r="A29" s="8"/>
      <c r="B29" s="8"/>
      <c r="C29" s="8"/>
      <c r="D29" s="12"/>
      <c r="E29" s="12"/>
      <c r="F29" s="12"/>
      <c r="G29" s="12"/>
      <c r="H29" s="12"/>
      <c r="I29" s="12"/>
      <c r="J29" s="8"/>
      <c r="K29" s="8"/>
    </row>
    <row r="30" spans="1:11" ht="15.75" x14ac:dyDescent="0.25">
      <c r="A30" s="8"/>
      <c r="B30" s="8"/>
      <c r="C30" s="8"/>
      <c r="D30" s="12"/>
      <c r="E30" s="12"/>
      <c r="F30" s="12"/>
      <c r="G30" s="12"/>
      <c r="H30" s="12"/>
      <c r="I30" s="12"/>
      <c r="J30" s="8"/>
      <c r="K30" s="8"/>
    </row>
    <row r="31" spans="1:11" ht="15.75" x14ac:dyDescent="0.25">
      <c r="A31" s="8"/>
      <c r="B31" s="8"/>
      <c r="C31" s="8"/>
      <c r="D31" s="12"/>
      <c r="E31" s="12"/>
      <c r="F31" s="12"/>
      <c r="G31" s="12"/>
      <c r="H31" s="12"/>
      <c r="I31" s="12"/>
      <c r="J31" s="8"/>
      <c r="K31" s="8"/>
    </row>
    <row r="32" spans="1:11" ht="15.75" x14ac:dyDescent="0.25">
      <c r="A32" s="8"/>
      <c r="B32" s="8"/>
      <c r="C32" s="8"/>
      <c r="D32" s="12"/>
      <c r="E32" s="12"/>
      <c r="F32" s="12"/>
      <c r="G32" s="12"/>
      <c r="H32" s="12"/>
      <c r="I32" s="12"/>
      <c r="J32" s="8"/>
      <c r="K32" s="8"/>
    </row>
    <row r="33" spans="1:11" ht="15.75" x14ac:dyDescent="0.25">
      <c r="A33" s="8"/>
      <c r="B33" s="8"/>
      <c r="C33" s="8"/>
      <c r="D33" s="12"/>
      <c r="E33" s="12"/>
      <c r="F33" s="12"/>
      <c r="G33" s="12"/>
      <c r="H33" s="12"/>
      <c r="I33" s="12"/>
      <c r="J33" s="8"/>
      <c r="K33" s="8"/>
    </row>
    <row r="34" spans="1:11" ht="15.75" x14ac:dyDescent="0.25">
      <c r="A34" s="8"/>
      <c r="B34" s="8"/>
      <c r="C34" s="8"/>
      <c r="D34" s="12"/>
      <c r="E34" s="12"/>
      <c r="F34" s="12"/>
      <c r="G34" s="12"/>
      <c r="H34" s="12"/>
      <c r="I34" s="12"/>
      <c r="J34" s="8"/>
      <c r="K34" s="8"/>
    </row>
  </sheetData>
  <mergeCells count="2">
    <mergeCell ref="A1:K1"/>
    <mergeCell ref="A19:K19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D22" sqref="D22"/>
    </sheetView>
  </sheetViews>
  <sheetFormatPr defaultRowHeight="15" x14ac:dyDescent="0.25"/>
  <cols>
    <col min="1" max="1" width="51.28515625" customWidth="1"/>
    <col min="2" max="3" width="9.140625" hidden="1" customWidth="1"/>
    <col min="4" max="4" width="14.42578125" customWidth="1"/>
    <col min="5" max="5" width="9.140625" hidden="1" customWidth="1"/>
    <col min="6" max="6" width="9" hidden="1" customWidth="1"/>
    <col min="7" max="8" width="9.140625" hidden="1" customWidth="1"/>
    <col min="9" max="9" width="12" customWidth="1"/>
    <col min="10" max="10" width="9.140625" hidden="1" customWidth="1"/>
    <col min="11" max="11" width="49.140625" customWidth="1"/>
  </cols>
  <sheetData>
    <row r="1" spans="1:11" ht="15.75" x14ac:dyDescent="0.25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8.75" x14ac:dyDescent="0.3">
      <c r="A2" s="19" t="s">
        <v>261</v>
      </c>
      <c r="B2" s="13"/>
      <c r="C2" s="13"/>
      <c r="D2" s="13">
        <v>705.3</v>
      </c>
      <c r="E2" s="13"/>
      <c r="F2" s="13"/>
      <c r="G2" s="13"/>
      <c r="H2" s="13"/>
      <c r="I2" s="13"/>
      <c r="J2" s="13"/>
      <c r="K2" s="13"/>
    </row>
    <row r="3" spans="1:11" ht="18.75" x14ac:dyDescent="0.3">
      <c r="A3" s="19" t="s">
        <v>262</v>
      </c>
      <c r="B3" s="13"/>
      <c r="C3" s="13"/>
      <c r="D3" s="13">
        <v>12.2</v>
      </c>
      <c r="E3" s="13"/>
      <c r="F3" s="13"/>
      <c r="G3" s="13"/>
      <c r="H3" s="13"/>
      <c r="I3" s="13"/>
      <c r="J3" s="13"/>
      <c r="K3" s="13"/>
    </row>
    <row r="4" spans="1:11" ht="18.75" x14ac:dyDescent="0.3">
      <c r="A4" s="19" t="s">
        <v>263</v>
      </c>
      <c r="B4" s="13"/>
      <c r="C4" s="13"/>
      <c r="D4" s="15">
        <f>D2*D3*12/100*95</f>
        <v>98093.123999999996</v>
      </c>
      <c r="E4" s="13"/>
      <c r="F4" s="13"/>
      <c r="G4" s="13"/>
      <c r="H4" s="13"/>
      <c r="I4" s="27" t="s">
        <v>293</v>
      </c>
      <c r="J4" s="13"/>
      <c r="K4" s="13"/>
    </row>
    <row r="5" spans="1:11" ht="15.75" x14ac:dyDescent="0.25">
      <c r="A5" s="9" t="s">
        <v>49</v>
      </c>
      <c r="B5" s="8"/>
      <c r="C5" s="8"/>
      <c r="D5" s="8"/>
      <c r="E5" s="8"/>
      <c r="F5" s="8"/>
      <c r="G5" s="8"/>
      <c r="H5" s="8"/>
      <c r="I5" s="8"/>
      <c r="J5" s="8"/>
      <c r="K5" s="3" t="s">
        <v>264</v>
      </c>
    </row>
    <row r="6" spans="1:11" ht="15.75" x14ac:dyDescent="0.25">
      <c r="A6" s="8" t="s">
        <v>1</v>
      </c>
      <c r="B6" s="8"/>
      <c r="C6" s="8"/>
      <c r="D6" s="12">
        <v>612.53</v>
      </c>
      <c r="E6" s="8"/>
      <c r="F6" s="8"/>
      <c r="G6" s="8"/>
      <c r="H6" s="8"/>
      <c r="I6" s="8"/>
      <c r="J6" s="8"/>
      <c r="K6" s="8" t="s">
        <v>276</v>
      </c>
    </row>
    <row r="7" spans="1:11" ht="15.75" x14ac:dyDescent="0.25">
      <c r="A7" s="8" t="s">
        <v>3</v>
      </c>
      <c r="B7" s="8"/>
      <c r="C7" s="8"/>
      <c r="D7" s="12">
        <v>1991.72</v>
      </c>
      <c r="E7" s="8"/>
      <c r="F7" s="8"/>
      <c r="G7" s="8"/>
      <c r="H7" s="8"/>
      <c r="I7" s="8"/>
      <c r="J7" s="8"/>
      <c r="K7" s="8" t="s">
        <v>265</v>
      </c>
    </row>
    <row r="8" spans="1:11" ht="15.75" x14ac:dyDescent="0.25">
      <c r="A8" s="8" t="s">
        <v>4</v>
      </c>
      <c r="B8" s="8"/>
      <c r="C8" s="8"/>
      <c r="D8" s="12">
        <v>71602.5</v>
      </c>
      <c r="E8" s="8"/>
      <c r="F8" s="8"/>
      <c r="G8" s="8"/>
      <c r="H8" s="8"/>
      <c r="I8" s="8"/>
      <c r="J8" s="8"/>
      <c r="K8" s="8" t="s">
        <v>287</v>
      </c>
    </row>
    <row r="9" spans="1:11" ht="15.75" x14ac:dyDescent="0.25">
      <c r="A9" s="8" t="s">
        <v>0</v>
      </c>
      <c r="B9" s="8"/>
      <c r="C9" s="8"/>
      <c r="D9" s="12">
        <v>4216.2</v>
      </c>
      <c r="E9" s="8"/>
      <c r="F9" s="8"/>
      <c r="G9" s="8"/>
      <c r="H9" s="8"/>
      <c r="I9" s="8"/>
      <c r="J9" s="8"/>
      <c r="K9" s="8" t="s">
        <v>268</v>
      </c>
    </row>
    <row r="10" spans="1:11" ht="15.75" x14ac:dyDescent="0.25">
      <c r="A10" s="8" t="s">
        <v>2</v>
      </c>
      <c r="B10" s="8"/>
      <c r="C10" s="8"/>
      <c r="D10" s="12">
        <v>439</v>
      </c>
      <c r="E10" s="8"/>
      <c r="F10" s="8"/>
      <c r="G10" s="8"/>
      <c r="H10" s="8"/>
      <c r="I10" s="8"/>
      <c r="J10" s="8"/>
      <c r="K10" s="8" t="s">
        <v>281</v>
      </c>
    </row>
    <row r="11" spans="1:11" ht="15.75" x14ac:dyDescent="0.25">
      <c r="A11" s="8" t="s">
        <v>8</v>
      </c>
      <c r="B11" s="8"/>
      <c r="C11" s="8"/>
      <c r="D11" s="12">
        <v>13293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16</v>
      </c>
      <c r="B12" s="8"/>
      <c r="C12" s="8"/>
      <c r="D12" s="12">
        <v>84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9</v>
      </c>
      <c r="B13" s="8"/>
      <c r="C13" s="8"/>
      <c r="D13" s="12">
        <v>11916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10</v>
      </c>
      <c r="B14" s="8"/>
      <c r="C14" s="8"/>
      <c r="D14" s="12">
        <v>16647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11</v>
      </c>
      <c r="B15" s="8"/>
      <c r="C15" s="8"/>
      <c r="D15" s="12">
        <v>4968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12</v>
      </c>
      <c r="B16" s="8"/>
      <c r="C16" s="8"/>
      <c r="D16" s="12">
        <v>19983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13</v>
      </c>
      <c r="B17" s="8"/>
      <c r="C17" s="8"/>
      <c r="D17" s="12">
        <v>2448.7800000000002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14</v>
      </c>
      <c r="B18" s="8"/>
      <c r="C18" s="8"/>
      <c r="D18" s="12">
        <v>1354.2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8" t="s">
        <v>15</v>
      </c>
      <c r="B19" s="8"/>
      <c r="C19" s="8"/>
      <c r="D19" s="12">
        <v>1569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8" t="s">
        <v>291</v>
      </c>
      <c r="B20" s="8"/>
      <c r="C20" s="8"/>
      <c r="D20" s="12">
        <v>1058</v>
      </c>
      <c r="E20" s="8"/>
      <c r="F20" s="8"/>
      <c r="G20" s="8"/>
      <c r="H20" s="8"/>
      <c r="I20" s="8"/>
      <c r="J20" s="8"/>
      <c r="K20" s="8"/>
    </row>
    <row r="21" spans="1:11" ht="15.75" x14ac:dyDescent="0.25">
      <c r="A21" s="8" t="s">
        <v>292</v>
      </c>
      <c r="B21" s="8"/>
      <c r="C21" s="8"/>
      <c r="D21" s="12">
        <v>1962</v>
      </c>
      <c r="E21" s="8"/>
      <c r="F21" s="8"/>
      <c r="G21" s="8"/>
      <c r="H21" s="8"/>
      <c r="I21" s="8"/>
      <c r="J21" s="8"/>
      <c r="K21" s="8"/>
    </row>
    <row r="22" spans="1:11" ht="18" customHeight="1" x14ac:dyDescent="0.25">
      <c r="A22" s="11" t="s">
        <v>17</v>
      </c>
      <c r="B22" s="8"/>
      <c r="C22" s="8"/>
      <c r="D22" s="13">
        <f>SUM(D6:D21)</f>
        <v>154144.93000000002</v>
      </c>
      <c r="E22" s="8"/>
      <c r="F22" s="8"/>
      <c r="G22" s="8"/>
      <c r="H22" s="8"/>
      <c r="I22" s="8"/>
      <c r="J22" s="8"/>
      <c r="K22" s="8"/>
    </row>
    <row r="23" spans="1:11" ht="18" customHeight="1" x14ac:dyDescent="0.25">
      <c r="A23" s="9" t="s">
        <v>290</v>
      </c>
      <c r="B23" s="8"/>
      <c r="C23" s="8"/>
      <c r="D23" s="15">
        <f>D4-D22</f>
        <v>-56051.806000000026</v>
      </c>
      <c r="E23" s="8"/>
      <c r="F23" s="8"/>
      <c r="G23" s="8"/>
      <c r="H23" s="8"/>
      <c r="I23" s="8"/>
      <c r="J23" s="8"/>
      <c r="K23" s="8"/>
    </row>
    <row r="24" spans="1:11" ht="15.75" x14ac:dyDescent="0.25">
      <c r="A24" s="31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ht="15.75" x14ac:dyDescent="0.25">
      <c r="A25" s="8" t="s">
        <v>19</v>
      </c>
      <c r="B25" s="8" t="s">
        <v>20</v>
      </c>
      <c r="C25" s="8"/>
      <c r="D25" s="8" t="s">
        <v>21</v>
      </c>
      <c r="E25" s="8"/>
      <c r="F25" s="8" t="s">
        <v>22</v>
      </c>
      <c r="G25" s="8"/>
      <c r="H25" s="8"/>
      <c r="I25" s="8" t="s">
        <v>23</v>
      </c>
      <c r="J25" s="8"/>
      <c r="K25" s="8" t="s">
        <v>24</v>
      </c>
    </row>
    <row r="26" spans="1:11" ht="15.75" x14ac:dyDescent="0.25">
      <c r="A26" s="8" t="s">
        <v>219</v>
      </c>
      <c r="B26" s="8">
        <v>796</v>
      </c>
      <c r="C26" s="8" t="s">
        <v>83</v>
      </c>
      <c r="D26" s="12">
        <v>1</v>
      </c>
      <c r="E26" s="12"/>
      <c r="F26" s="12">
        <v>430.2</v>
      </c>
      <c r="G26" s="12"/>
      <c r="H26" s="12"/>
      <c r="I26" s="12">
        <v>430.2</v>
      </c>
      <c r="J26" s="8"/>
      <c r="K26" s="8" t="s">
        <v>237</v>
      </c>
    </row>
    <row r="27" spans="1:11" ht="15.75" x14ac:dyDescent="0.25">
      <c r="A27" s="8" t="s">
        <v>220</v>
      </c>
      <c r="B27" s="8">
        <v>796</v>
      </c>
      <c r="C27" s="8" t="s">
        <v>83</v>
      </c>
      <c r="D27" s="12">
        <v>1</v>
      </c>
      <c r="E27" s="12"/>
      <c r="F27" s="12">
        <v>145</v>
      </c>
      <c r="G27" s="12"/>
      <c r="H27" s="12"/>
      <c r="I27" s="12">
        <v>145</v>
      </c>
      <c r="J27" s="8"/>
      <c r="K27" s="8" t="s">
        <v>237</v>
      </c>
    </row>
    <row r="28" spans="1:11" ht="15.75" x14ac:dyDescent="0.25">
      <c r="A28" s="8" t="s">
        <v>197</v>
      </c>
      <c r="B28" s="8"/>
      <c r="C28" s="8" t="s">
        <v>58</v>
      </c>
      <c r="D28" s="12">
        <v>2</v>
      </c>
      <c r="E28" s="12"/>
      <c r="F28" s="12">
        <v>41.77</v>
      </c>
      <c r="G28" s="12"/>
      <c r="H28" s="12"/>
      <c r="I28" s="12">
        <v>83.54</v>
      </c>
      <c r="J28" s="8"/>
      <c r="K28" s="8" t="s">
        <v>238</v>
      </c>
    </row>
    <row r="29" spans="1:11" ht="15.75" x14ac:dyDescent="0.25">
      <c r="A29" s="8" t="s">
        <v>80</v>
      </c>
      <c r="B29" s="8">
        <v>166</v>
      </c>
      <c r="C29" s="8" t="s">
        <v>60</v>
      </c>
      <c r="D29" s="12">
        <v>75</v>
      </c>
      <c r="E29" s="12"/>
      <c r="F29" s="12">
        <v>14.12</v>
      </c>
      <c r="G29" s="12"/>
      <c r="H29" s="12"/>
      <c r="I29" s="12" t="s">
        <v>221</v>
      </c>
      <c r="J29" s="8"/>
      <c r="K29" s="8" t="s">
        <v>222</v>
      </c>
    </row>
    <row r="30" spans="1:11" ht="15.75" x14ac:dyDescent="0.25">
      <c r="A30" s="8" t="s">
        <v>223</v>
      </c>
      <c r="B30" s="8">
        <v>796</v>
      </c>
      <c r="C30" s="8" t="s">
        <v>83</v>
      </c>
      <c r="D30" s="12">
        <v>2</v>
      </c>
      <c r="E30" s="12"/>
      <c r="F30" s="12">
        <v>97</v>
      </c>
      <c r="G30" s="12"/>
      <c r="H30" s="12"/>
      <c r="I30" s="12">
        <v>194</v>
      </c>
      <c r="J30" s="8"/>
      <c r="K30" s="8" t="s">
        <v>222</v>
      </c>
    </row>
    <row r="31" spans="1:11" ht="15.75" x14ac:dyDescent="0.25">
      <c r="A31" s="8" t="s">
        <v>224</v>
      </c>
      <c r="B31" s="8">
        <v>166</v>
      </c>
      <c r="C31" s="8" t="s">
        <v>60</v>
      </c>
      <c r="D31" s="12">
        <v>40</v>
      </c>
      <c r="E31" s="12"/>
      <c r="F31" s="12">
        <v>23.92</v>
      </c>
      <c r="G31" s="12"/>
      <c r="H31" s="12"/>
      <c r="I31" s="12">
        <v>956.8</v>
      </c>
      <c r="J31" s="8"/>
      <c r="K31" s="8" t="s">
        <v>222</v>
      </c>
    </row>
    <row r="32" spans="1:11" ht="15.75" x14ac:dyDescent="0.25">
      <c r="A32" s="8" t="s">
        <v>79</v>
      </c>
      <c r="B32" s="8"/>
      <c r="C32" s="8" t="s">
        <v>58</v>
      </c>
      <c r="D32" s="12">
        <v>5</v>
      </c>
      <c r="E32" s="12"/>
      <c r="F32" s="12">
        <v>92.24</v>
      </c>
      <c r="G32" s="12"/>
      <c r="H32" s="12"/>
      <c r="I32" s="12">
        <v>461.2</v>
      </c>
      <c r="J32" s="8"/>
      <c r="K32" s="8" t="s">
        <v>222</v>
      </c>
    </row>
    <row r="33" spans="1:11" ht="15.75" x14ac:dyDescent="0.25">
      <c r="A33" s="8" t="s">
        <v>225</v>
      </c>
      <c r="B33" s="8">
        <v>166</v>
      </c>
      <c r="C33" s="8" t="s">
        <v>60</v>
      </c>
      <c r="D33" s="12">
        <v>7.5</v>
      </c>
      <c r="E33" s="12"/>
      <c r="F33" s="12">
        <v>19.850000000000001</v>
      </c>
      <c r="G33" s="12"/>
      <c r="H33" s="12"/>
      <c r="I33" s="12">
        <v>148.88</v>
      </c>
      <c r="J33" s="8"/>
      <c r="K33" s="8" t="s">
        <v>222</v>
      </c>
    </row>
    <row r="34" spans="1:11" ht="15.75" x14ac:dyDescent="0.25">
      <c r="A34" s="8" t="s">
        <v>226</v>
      </c>
      <c r="B34" s="8">
        <v>166</v>
      </c>
      <c r="C34" s="8" t="s">
        <v>60</v>
      </c>
      <c r="D34" s="12">
        <v>5</v>
      </c>
      <c r="E34" s="12"/>
      <c r="F34" s="12">
        <v>34.840000000000003</v>
      </c>
      <c r="G34" s="12"/>
      <c r="H34" s="12"/>
      <c r="I34" s="12">
        <v>174.2</v>
      </c>
      <c r="J34" s="8"/>
      <c r="K34" s="8" t="s">
        <v>222</v>
      </c>
    </row>
    <row r="35" spans="1:11" ht="15.75" x14ac:dyDescent="0.25">
      <c r="A35" s="8" t="s">
        <v>73</v>
      </c>
      <c r="B35" s="8">
        <v>166</v>
      </c>
      <c r="C35" s="8" t="s">
        <v>60</v>
      </c>
      <c r="D35" s="12">
        <v>30</v>
      </c>
      <c r="E35" s="12"/>
      <c r="F35" s="12">
        <v>22.04</v>
      </c>
      <c r="G35" s="12"/>
      <c r="H35" s="12"/>
      <c r="I35" s="12">
        <v>661.2</v>
      </c>
      <c r="J35" s="8"/>
      <c r="K35" s="8" t="s">
        <v>222</v>
      </c>
    </row>
    <row r="36" spans="1:11" ht="15.75" x14ac:dyDescent="0.25">
      <c r="A36" s="8" t="s">
        <v>153</v>
      </c>
      <c r="B36" s="8">
        <v>166</v>
      </c>
      <c r="C36" s="8" t="s">
        <v>60</v>
      </c>
      <c r="D36" s="12">
        <v>5</v>
      </c>
      <c r="E36" s="12"/>
      <c r="F36" s="12">
        <v>5.8</v>
      </c>
      <c r="G36" s="12"/>
      <c r="H36" s="12"/>
      <c r="I36" s="12">
        <v>29</v>
      </c>
      <c r="J36" s="8"/>
      <c r="K36" s="8" t="s">
        <v>222</v>
      </c>
    </row>
    <row r="37" spans="1:11" ht="15.75" x14ac:dyDescent="0.25">
      <c r="A37" s="8" t="s">
        <v>201</v>
      </c>
      <c r="B37" s="8">
        <v>796</v>
      </c>
      <c r="C37" s="8" t="s">
        <v>83</v>
      </c>
      <c r="D37" s="12">
        <v>1</v>
      </c>
      <c r="E37" s="12"/>
      <c r="F37" s="12">
        <v>199.72</v>
      </c>
      <c r="G37" s="12"/>
      <c r="H37" s="12"/>
      <c r="I37" s="12">
        <v>199.72</v>
      </c>
      <c r="J37" s="8"/>
      <c r="K37" s="8" t="s">
        <v>227</v>
      </c>
    </row>
    <row r="38" spans="1:11" ht="15.75" x14ac:dyDescent="0.25">
      <c r="A38" s="8" t="s">
        <v>228</v>
      </c>
      <c r="B38" s="8">
        <v>796</v>
      </c>
      <c r="C38" s="8" t="s">
        <v>83</v>
      </c>
      <c r="D38" s="12">
        <v>1</v>
      </c>
      <c r="E38" s="12"/>
      <c r="F38" s="12">
        <v>72</v>
      </c>
      <c r="G38" s="12"/>
      <c r="H38" s="12"/>
      <c r="I38" s="12">
        <v>72</v>
      </c>
      <c r="J38" s="8"/>
      <c r="K38" s="8" t="s">
        <v>229</v>
      </c>
    </row>
    <row r="39" spans="1:11" ht="15.75" x14ac:dyDescent="0.25">
      <c r="A39" s="8" t="s">
        <v>230</v>
      </c>
      <c r="B39" s="8">
        <v>166</v>
      </c>
      <c r="C39" s="8" t="s">
        <v>60</v>
      </c>
      <c r="D39" s="12">
        <v>50</v>
      </c>
      <c r="E39" s="12"/>
      <c r="F39" s="12">
        <v>128.72999999999999</v>
      </c>
      <c r="G39" s="12"/>
      <c r="H39" s="12"/>
      <c r="I39" s="12" t="s">
        <v>231</v>
      </c>
      <c r="J39" s="8"/>
      <c r="K39" s="8" t="s">
        <v>4</v>
      </c>
    </row>
    <row r="40" spans="1:11" x14ac:dyDescent="0.25">
      <c r="A40" s="3" t="s">
        <v>77</v>
      </c>
      <c r="B40" s="3">
        <v>166</v>
      </c>
      <c r="C40" s="3" t="s">
        <v>60</v>
      </c>
      <c r="D40" s="16">
        <v>10</v>
      </c>
      <c r="E40" s="16"/>
      <c r="F40" s="16">
        <v>107.23</v>
      </c>
      <c r="G40" s="16"/>
      <c r="H40" s="16"/>
      <c r="I40" s="16" t="s">
        <v>232</v>
      </c>
      <c r="J40" s="3"/>
      <c r="K40" s="3" t="s">
        <v>4</v>
      </c>
    </row>
    <row r="41" spans="1:11" x14ac:dyDescent="0.25">
      <c r="A41" s="3" t="s">
        <v>233</v>
      </c>
      <c r="B41" s="3">
        <v>796</v>
      </c>
      <c r="C41" s="3" t="s">
        <v>83</v>
      </c>
      <c r="D41" s="16">
        <v>1</v>
      </c>
      <c r="E41" s="16"/>
      <c r="F41" s="16">
        <v>75</v>
      </c>
      <c r="G41" s="16"/>
      <c r="H41" s="16"/>
      <c r="I41" s="16">
        <v>75</v>
      </c>
      <c r="J41" s="3"/>
      <c r="K41" s="3" t="s">
        <v>234</v>
      </c>
    </row>
    <row r="42" spans="1:11" x14ac:dyDescent="0.25">
      <c r="A42" s="3" t="s">
        <v>235</v>
      </c>
      <c r="B42" s="3">
        <v>796</v>
      </c>
      <c r="C42" s="3" t="s">
        <v>83</v>
      </c>
      <c r="D42" s="16">
        <v>1</v>
      </c>
      <c r="E42" s="16"/>
      <c r="F42" s="16">
        <v>32</v>
      </c>
      <c r="G42" s="16"/>
      <c r="H42" s="16"/>
      <c r="I42" s="16">
        <v>32</v>
      </c>
      <c r="J42" s="3"/>
      <c r="K42" s="3" t="s">
        <v>234</v>
      </c>
    </row>
    <row r="43" spans="1:11" x14ac:dyDescent="0.25">
      <c r="A43" s="3" t="s">
        <v>236</v>
      </c>
      <c r="B43" s="3">
        <v>796</v>
      </c>
      <c r="C43" s="3" t="s">
        <v>83</v>
      </c>
      <c r="D43" s="16">
        <v>10</v>
      </c>
      <c r="E43" s="16"/>
      <c r="F43" s="16">
        <v>3</v>
      </c>
      <c r="G43" s="16"/>
      <c r="H43" s="16"/>
      <c r="I43" s="16">
        <v>30</v>
      </c>
      <c r="J43" s="3"/>
      <c r="K43" s="3" t="s">
        <v>234</v>
      </c>
    </row>
    <row r="44" spans="1:11" x14ac:dyDescent="0.25">
      <c r="A44" s="3" t="s">
        <v>101</v>
      </c>
      <c r="B44" s="3">
        <v>796</v>
      </c>
      <c r="C44" s="3" t="s">
        <v>83</v>
      </c>
      <c r="D44" s="16">
        <v>3</v>
      </c>
      <c r="E44" s="16"/>
      <c r="F44" s="16">
        <v>28</v>
      </c>
      <c r="G44" s="16"/>
      <c r="H44" s="16"/>
      <c r="I44" s="16">
        <v>84</v>
      </c>
      <c r="J44" s="3"/>
      <c r="K44" s="3" t="s">
        <v>204</v>
      </c>
    </row>
    <row r="45" spans="1:11" x14ac:dyDescent="0.25">
      <c r="A45" s="3" t="s">
        <v>67</v>
      </c>
      <c r="B45" s="3">
        <v>166</v>
      </c>
      <c r="C45" s="3" t="s">
        <v>60</v>
      </c>
      <c r="D45" s="16">
        <v>10</v>
      </c>
      <c r="E45" s="16"/>
      <c r="F45" s="16">
        <v>7.1</v>
      </c>
      <c r="G45" s="16"/>
      <c r="H45" s="16"/>
      <c r="I45" s="16">
        <v>71</v>
      </c>
      <c r="J45" s="3"/>
      <c r="K45" s="3" t="s">
        <v>68</v>
      </c>
    </row>
  </sheetData>
  <mergeCells count="2">
    <mergeCell ref="A1:K1"/>
    <mergeCell ref="A24:K2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I4" sqref="I4"/>
    </sheetView>
  </sheetViews>
  <sheetFormatPr defaultRowHeight="15" x14ac:dyDescent="0.25"/>
  <cols>
    <col min="1" max="1" width="36.28515625" customWidth="1"/>
    <col min="2" max="3" width="9.140625" hidden="1" customWidth="1"/>
    <col min="4" max="4" width="12.28515625" customWidth="1"/>
    <col min="5" max="5" width="9.140625" hidden="1" customWidth="1"/>
    <col min="6" max="6" width="8.85546875" hidden="1" customWidth="1"/>
    <col min="7" max="8" width="9.140625" hidden="1" customWidth="1"/>
    <col min="9" max="9" width="9.140625" customWidth="1"/>
    <col min="10" max="10" width="9.140625" hidden="1" customWidth="1"/>
    <col min="11" max="11" width="16.28515625" customWidth="1"/>
  </cols>
  <sheetData>
    <row r="1" spans="1:11" ht="15.75" x14ac:dyDescent="0.25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8.75" x14ac:dyDescent="0.3">
      <c r="A2" s="19" t="s">
        <v>261</v>
      </c>
      <c r="B2" s="13"/>
      <c r="C2" s="13"/>
      <c r="D2" s="13">
        <v>57.6</v>
      </c>
      <c r="E2" s="13"/>
      <c r="F2" s="13"/>
      <c r="G2" s="13"/>
      <c r="H2" s="13"/>
      <c r="I2" s="13"/>
      <c r="J2" s="13"/>
      <c r="K2" s="13"/>
    </row>
    <row r="3" spans="1:11" ht="18.75" x14ac:dyDescent="0.3">
      <c r="A3" s="19" t="s">
        <v>262</v>
      </c>
      <c r="B3" s="13"/>
      <c r="C3" s="13"/>
      <c r="D3" s="13">
        <v>5.4</v>
      </c>
      <c r="E3" s="13"/>
      <c r="F3" s="13"/>
      <c r="G3" s="13"/>
      <c r="H3" s="13"/>
      <c r="I3" s="13"/>
      <c r="J3" s="13"/>
      <c r="K3" s="13"/>
    </row>
    <row r="4" spans="1:11" ht="18.75" x14ac:dyDescent="0.3">
      <c r="A4" s="19" t="s">
        <v>263</v>
      </c>
      <c r="B4" s="13"/>
      <c r="C4" s="13"/>
      <c r="D4" s="15">
        <f>D2*D3*12/100*95</f>
        <v>3545.8560000000002</v>
      </c>
      <c r="E4" s="13"/>
      <c r="F4" s="13"/>
      <c r="G4" s="13"/>
      <c r="H4" s="13"/>
      <c r="I4" s="27" t="s">
        <v>293</v>
      </c>
      <c r="J4" s="13"/>
      <c r="K4" s="13"/>
    </row>
    <row r="5" spans="1:11" ht="15.75" x14ac:dyDescent="0.25">
      <c r="A5" s="9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8" t="s">
        <v>8</v>
      </c>
      <c r="B6" s="8"/>
      <c r="C6" s="8"/>
      <c r="D6" s="12">
        <v>688</v>
      </c>
      <c r="E6" s="8"/>
      <c r="F6" s="8"/>
      <c r="G6" s="8"/>
      <c r="H6" s="8"/>
      <c r="I6" s="8"/>
      <c r="J6" s="8"/>
      <c r="K6" s="8"/>
    </row>
    <row r="7" spans="1:11" ht="15.75" x14ac:dyDescent="0.25">
      <c r="A7" s="8" t="s">
        <v>9</v>
      </c>
      <c r="B7" s="8"/>
      <c r="C7" s="8"/>
      <c r="D7" s="12">
        <v>444</v>
      </c>
      <c r="E7" s="8"/>
      <c r="F7" s="8"/>
      <c r="G7" s="8"/>
      <c r="H7" s="8"/>
      <c r="I7" s="8"/>
      <c r="J7" s="8"/>
      <c r="K7" s="8"/>
    </row>
    <row r="8" spans="1:11" ht="15.75" x14ac:dyDescent="0.25">
      <c r="A8" s="8" t="s">
        <v>10</v>
      </c>
      <c r="B8" s="8"/>
      <c r="C8" s="8"/>
      <c r="D8" s="12">
        <v>618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11</v>
      </c>
      <c r="B9" s="8"/>
      <c r="C9" s="8"/>
      <c r="D9" s="12">
        <v>192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12</v>
      </c>
      <c r="B10" s="8"/>
      <c r="C10" s="8"/>
      <c r="D10" s="12">
        <v>1338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14</v>
      </c>
      <c r="B11" s="8"/>
      <c r="C11" s="8"/>
      <c r="D11" s="12">
        <v>110.64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15</v>
      </c>
      <c r="B12" s="8"/>
      <c r="C12" s="8"/>
      <c r="D12" s="12">
        <v>57</v>
      </c>
      <c r="E12" s="8"/>
      <c r="F12" s="8"/>
      <c r="G12" s="8"/>
      <c r="H12" s="8"/>
      <c r="I12" s="8"/>
      <c r="J12" s="8"/>
      <c r="K12" s="8"/>
    </row>
    <row r="13" spans="1:11" ht="17.25" customHeight="1" x14ac:dyDescent="0.25">
      <c r="A13" s="11" t="s">
        <v>17</v>
      </c>
      <c r="B13" s="8"/>
      <c r="C13" s="8"/>
      <c r="D13" s="13">
        <f>SUM(D6:D12)</f>
        <v>3447.64</v>
      </c>
      <c r="E13" s="8"/>
      <c r="F13" s="8"/>
      <c r="G13" s="8"/>
      <c r="H13" s="8"/>
      <c r="I13" s="8"/>
      <c r="J13" s="8"/>
      <c r="K13" s="8"/>
    </row>
    <row r="14" spans="1:11" ht="17.25" customHeight="1" x14ac:dyDescent="0.25">
      <c r="A14" s="9" t="s">
        <v>289</v>
      </c>
      <c r="B14" s="8"/>
      <c r="C14" s="8"/>
      <c r="D14" s="15">
        <f>D4-D13</f>
        <v>98.216000000000349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31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</row>
    <row r="16" spans="1:11" ht="15.75" x14ac:dyDescent="0.25">
      <c r="A16" s="8" t="s">
        <v>19</v>
      </c>
      <c r="B16" s="8" t="s">
        <v>20</v>
      </c>
      <c r="C16" s="8"/>
      <c r="D16" s="8" t="s">
        <v>21</v>
      </c>
      <c r="E16" s="8"/>
      <c r="F16" s="8" t="s">
        <v>22</v>
      </c>
      <c r="G16" s="8"/>
      <c r="H16" s="8"/>
      <c r="I16" s="8" t="s">
        <v>23</v>
      </c>
      <c r="J16" s="8"/>
      <c r="K16" s="8" t="s">
        <v>24</v>
      </c>
    </row>
    <row r="17" spans="1:11" ht="15.75" x14ac:dyDescent="0.25">
      <c r="A17" s="8"/>
      <c r="B17" s="8"/>
      <c r="C17" s="8"/>
      <c r="D17" s="12"/>
      <c r="E17" s="12"/>
      <c r="F17" s="12"/>
      <c r="G17" s="12"/>
      <c r="H17" s="12"/>
      <c r="I17" s="12"/>
      <c r="J17" s="8"/>
      <c r="K17" s="8"/>
    </row>
    <row r="18" spans="1:11" ht="15.75" x14ac:dyDescent="0.25">
      <c r="A18" s="8"/>
      <c r="B18" s="8"/>
      <c r="C18" s="8"/>
      <c r="D18" s="12"/>
      <c r="E18" s="12"/>
      <c r="F18" s="12"/>
      <c r="G18" s="12"/>
      <c r="H18" s="12"/>
      <c r="I18" s="12"/>
      <c r="J18" s="8"/>
      <c r="K18" s="8"/>
    </row>
  </sheetData>
  <mergeCells count="2">
    <mergeCell ref="A1:K1"/>
    <mergeCell ref="A15:K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H4" sqref="H4"/>
    </sheetView>
  </sheetViews>
  <sheetFormatPr defaultRowHeight="15" x14ac:dyDescent="0.25"/>
  <cols>
    <col min="1" max="1" width="41.28515625" customWidth="1"/>
    <col min="2" max="2" width="9.140625" hidden="1" customWidth="1"/>
    <col min="3" max="3" width="10.5703125" hidden="1" customWidth="1"/>
    <col min="4" max="4" width="10.5703125" customWidth="1"/>
    <col min="5" max="5" width="9.140625" hidden="1" customWidth="1"/>
    <col min="6" max="6" width="9" hidden="1" customWidth="1"/>
    <col min="7" max="7" width="9.140625" hidden="1" customWidth="1"/>
    <col min="8" max="8" width="12.42578125" customWidth="1"/>
    <col min="9" max="9" width="8.28515625" customWidth="1"/>
    <col min="10" max="10" width="0.140625" hidden="1" customWidth="1"/>
    <col min="11" max="11" width="30.7109375" customWidth="1"/>
  </cols>
  <sheetData>
    <row r="1" spans="1:11" ht="15.75" x14ac:dyDescent="0.25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8.75" x14ac:dyDescent="0.3">
      <c r="A2" s="19" t="s">
        <v>261</v>
      </c>
      <c r="B2" s="13"/>
      <c r="C2" s="13"/>
      <c r="D2" s="13">
        <v>251.9</v>
      </c>
      <c r="E2" s="13"/>
      <c r="F2" s="13"/>
      <c r="G2" s="13"/>
      <c r="H2" s="13"/>
      <c r="I2" s="13"/>
      <c r="J2" s="13"/>
      <c r="K2" s="13"/>
    </row>
    <row r="3" spans="1:11" ht="18.75" x14ac:dyDescent="0.3">
      <c r="A3" s="19" t="s">
        <v>262</v>
      </c>
      <c r="B3" s="13"/>
      <c r="C3" s="13"/>
      <c r="D3" s="13">
        <v>6.71</v>
      </c>
      <c r="E3" s="13"/>
      <c r="F3" s="13"/>
      <c r="G3" s="13"/>
      <c r="H3" s="13"/>
      <c r="I3" s="13"/>
      <c r="J3" s="13"/>
      <c r="K3" s="13"/>
    </row>
    <row r="4" spans="1:11" ht="18.75" x14ac:dyDescent="0.3">
      <c r="A4" s="19" t="s">
        <v>263</v>
      </c>
      <c r="B4" s="13"/>
      <c r="C4" s="13"/>
      <c r="D4" s="15">
        <f>D2*D3*12/100*95</f>
        <v>19268.838599999999</v>
      </c>
      <c r="E4" s="13"/>
      <c r="F4" s="13"/>
      <c r="G4" s="13"/>
      <c r="H4" s="27" t="s">
        <v>293</v>
      </c>
      <c r="I4" s="13"/>
      <c r="J4" s="13"/>
      <c r="K4" s="13"/>
    </row>
    <row r="5" spans="1:11" ht="15.75" x14ac:dyDescent="0.25">
      <c r="A5" s="9" t="s">
        <v>51</v>
      </c>
      <c r="B5" s="8"/>
      <c r="C5" s="8"/>
      <c r="D5" s="8"/>
      <c r="E5" s="8"/>
      <c r="F5" s="8"/>
      <c r="G5" s="8"/>
      <c r="H5" s="8"/>
      <c r="I5" s="8"/>
      <c r="J5" s="8"/>
      <c r="K5" s="3" t="s">
        <v>264</v>
      </c>
    </row>
    <row r="6" spans="1:11" ht="15.75" x14ac:dyDescent="0.25">
      <c r="A6" s="8" t="s">
        <v>1</v>
      </c>
      <c r="B6" s="8"/>
      <c r="C6" s="8"/>
      <c r="D6" s="12">
        <v>4940</v>
      </c>
      <c r="E6" s="8"/>
      <c r="F6" s="8"/>
      <c r="G6" s="8"/>
      <c r="H6" s="8"/>
      <c r="I6" s="8"/>
      <c r="J6" s="8"/>
      <c r="K6" s="8" t="s">
        <v>277</v>
      </c>
    </row>
    <row r="7" spans="1:11" ht="15.75" x14ac:dyDescent="0.25">
      <c r="A7" s="8" t="s">
        <v>8</v>
      </c>
      <c r="B7" s="8"/>
      <c r="C7" s="8"/>
      <c r="D7" s="12">
        <v>3114</v>
      </c>
      <c r="E7" s="8"/>
      <c r="F7" s="8"/>
      <c r="G7" s="8"/>
      <c r="H7" s="8"/>
      <c r="I7" s="8"/>
      <c r="J7" s="8"/>
      <c r="K7" s="8"/>
    </row>
    <row r="8" spans="1:11" ht="15.75" x14ac:dyDescent="0.25">
      <c r="A8" s="8" t="s">
        <v>9</v>
      </c>
      <c r="B8" s="8"/>
      <c r="C8" s="8"/>
      <c r="D8" s="12">
        <v>2436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10</v>
      </c>
      <c r="B9" s="8"/>
      <c r="C9" s="8"/>
      <c r="D9" s="12">
        <v>3394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11</v>
      </c>
      <c r="B10" s="8"/>
      <c r="C10" s="8"/>
      <c r="D10" s="12">
        <v>1020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12</v>
      </c>
      <c r="B11" s="8"/>
      <c r="C11" s="8"/>
      <c r="D11" s="12">
        <v>6566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13</v>
      </c>
      <c r="B12" s="8"/>
      <c r="C12" s="8"/>
      <c r="D12" s="12">
        <v>874.09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14</v>
      </c>
      <c r="B13" s="8"/>
      <c r="C13" s="8"/>
      <c r="D13" s="12">
        <v>483.6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15</v>
      </c>
      <c r="B14" s="8"/>
      <c r="C14" s="8"/>
      <c r="D14" s="12">
        <v>323</v>
      </c>
      <c r="E14" s="8"/>
      <c r="F14" s="8"/>
      <c r="G14" s="8"/>
      <c r="H14" s="8"/>
      <c r="I14" s="8"/>
      <c r="J14" s="8"/>
      <c r="K14" s="8"/>
    </row>
    <row r="15" spans="1:11" ht="18" customHeight="1" x14ac:dyDescent="0.25">
      <c r="A15" s="11" t="s">
        <v>17</v>
      </c>
      <c r="B15" s="8"/>
      <c r="C15" s="8"/>
      <c r="D15" s="13">
        <f>SUM(D6:D14)</f>
        <v>23150.69</v>
      </c>
      <c r="E15" s="8"/>
      <c r="F15" s="8"/>
      <c r="G15" s="8"/>
      <c r="H15" s="8"/>
      <c r="I15" s="8"/>
      <c r="J15" s="8"/>
      <c r="K15" s="8"/>
    </row>
    <row r="16" spans="1:11" ht="18" customHeight="1" x14ac:dyDescent="0.25">
      <c r="A16" s="9" t="s">
        <v>290</v>
      </c>
      <c r="B16" s="8"/>
      <c r="C16" s="8"/>
      <c r="D16" s="15">
        <f>D4-D15</f>
        <v>-3881.8513999999996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34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.75" x14ac:dyDescent="0.25">
      <c r="A18" s="8" t="s">
        <v>19</v>
      </c>
      <c r="B18" s="8" t="s">
        <v>20</v>
      </c>
      <c r="C18" s="8"/>
      <c r="D18" s="8" t="s">
        <v>21</v>
      </c>
      <c r="E18" s="8"/>
      <c r="F18" s="8" t="s">
        <v>22</v>
      </c>
      <c r="G18" s="8"/>
      <c r="H18" s="8"/>
      <c r="I18" s="8" t="s">
        <v>23</v>
      </c>
      <c r="J18" s="8"/>
      <c r="K18" s="8" t="s">
        <v>24</v>
      </c>
    </row>
    <row r="19" spans="1:11" ht="15.75" x14ac:dyDescent="0.25">
      <c r="A19" s="8" t="s">
        <v>151</v>
      </c>
      <c r="B19" s="8">
        <v>796</v>
      </c>
      <c r="C19" s="8" t="s">
        <v>83</v>
      </c>
      <c r="D19" s="12">
        <v>3</v>
      </c>
      <c r="E19" s="12"/>
      <c r="F19" s="12">
        <v>20</v>
      </c>
      <c r="G19" s="12"/>
      <c r="H19" s="12" t="s">
        <v>83</v>
      </c>
      <c r="I19" s="12">
        <v>60</v>
      </c>
      <c r="J19" s="8"/>
      <c r="K19" s="8" t="s">
        <v>1</v>
      </c>
    </row>
    <row r="20" spans="1:11" ht="15.75" x14ac:dyDescent="0.25">
      <c r="A20" s="8" t="s">
        <v>124</v>
      </c>
      <c r="B20" s="8">
        <v>796</v>
      </c>
      <c r="C20" s="8" t="s">
        <v>83</v>
      </c>
      <c r="D20" s="12">
        <v>1</v>
      </c>
      <c r="E20" s="12"/>
      <c r="F20" s="12">
        <v>90</v>
      </c>
      <c r="G20" s="12"/>
      <c r="H20" s="12" t="s">
        <v>83</v>
      </c>
      <c r="I20" s="12">
        <v>90</v>
      </c>
      <c r="J20" s="8"/>
      <c r="K20" s="8" t="s">
        <v>1</v>
      </c>
    </row>
    <row r="21" spans="1:11" ht="15.75" x14ac:dyDescent="0.25">
      <c r="A21" s="8" t="s">
        <v>153</v>
      </c>
      <c r="B21" s="8">
        <v>166</v>
      </c>
      <c r="C21" s="8" t="s">
        <v>60</v>
      </c>
      <c r="D21" s="12">
        <v>50</v>
      </c>
      <c r="E21" s="12"/>
      <c r="F21" s="12">
        <v>7</v>
      </c>
      <c r="G21" s="12"/>
      <c r="H21" s="12" t="s">
        <v>60</v>
      </c>
      <c r="I21" s="12">
        <v>350</v>
      </c>
      <c r="J21" s="8"/>
      <c r="K21" s="8" t="s">
        <v>1</v>
      </c>
    </row>
    <row r="22" spans="1:11" ht="15.75" x14ac:dyDescent="0.25">
      <c r="A22" s="8" t="s">
        <v>120</v>
      </c>
      <c r="B22" s="8">
        <v>796</v>
      </c>
      <c r="C22" s="8" t="s">
        <v>83</v>
      </c>
      <c r="D22" s="12">
        <v>1</v>
      </c>
      <c r="E22" s="12"/>
      <c r="F22" s="12">
        <v>110</v>
      </c>
      <c r="G22" s="12"/>
      <c r="H22" s="12" t="s">
        <v>83</v>
      </c>
      <c r="I22" s="12">
        <v>110</v>
      </c>
      <c r="J22" s="8"/>
      <c r="K22" s="8" t="s">
        <v>1</v>
      </c>
    </row>
    <row r="23" spans="1:11" ht="15.75" x14ac:dyDescent="0.25">
      <c r="A23" s="8" t="s">
        <v>239</v>
      </c>
      <c r="B23" s="8">
        <v>796</v>
      </c>
      <c r="C23" s="8" t="s">
        <v>83</v>
      </c>
      <c r="D23" s="12">
        <v>1</v>
      </c>
      <c r="E23" s="12"/>
      <c r="F23" s="12">
        <v>45</v>
      </c>
      <c r="G23" s="12"/>
      <c r="H23" s="12" t="s">
        <v>83</v>
      </c>
      <c r="I23" s="12">
        <v>45</v>
      </c>
      <c r="J23" s="8"/>
      <c r="K23" s="8" t="s">
        <v>1</v>
      </c>
    </row>
    <row r="24" spans="1:11" ht="15.75" x14ac:dyDescent="0.25">
      <c r="A24" s="8" t="s">
        <v>135</v>
      </c>
      <c r="B24" s="8">
        <v>796</v>
      </c>
      <c r="C24" s="8" t="s">
        <v>83</v>
      </c>
      <c r="D24" s="12">
        <v>1</v>
      </c>
      <c r="E24" s="12"/>
      <c r="F24" s="12">
        <v>330</v>
      </c>
      <c r="G24" s="12"/>
      <c r="H24" s="12" t="s">
        <v>83</v>
      </c>
      <c r="I24" s="12">
        <v>330</v>
      </c>
      <c r="J24" s="8"/>
      <c r="K24" s="8" t="s">
        <v>1</v>
      </c>
    </row>
    <row r="25" spans="1:11" ht="15.75" x14ac:dyDescent="0.25">
      <c r="A25" s="8" t="s">
        <v>240</v>
      </c>
      <c r="B25" s="8">
        <v>796</v>
      </c>
      <c r="C25" s="8" t="s">
        <v>83</v>
      </c>
      <c r="D25" s="12">
        <v>2</v>
      </c>
      <c r="E25" s="12"/>
      <c r="F25" s="12">
        <v>65</v>
      </c>
      <c r="G25" s="12"/>
      <c r="H25" s="12" t="s">
        <v>83</v>
      </c>
      <c r="I25" s="12">
        <v>130</v>
      </c>
      <c r="J25" s="8"/>
      <c r="K25" s="8" t="s">
        <v>1</v>
      </c>
    </row>
    <row r="26" spans="1:11" ht="15.75" x14ac:dyDescent="0.25">
      <c r="A26" s="8" t="s">
        <v>186</v>
      </c>
      <c r="B26" s="8">
        <v>796</v>
      </c>
      <c r="C26" s="8" t="s">
        <v>83</v>
      </c>
      <c r="D26" s="12">
        <v>1</v>
      </c>
      <c r="E26" s="12"/>
      <c r="F26" s="12">
        <v>95</v>
      </c>
      <c r="G26" s="12"/>
      <c r="H26" s="12" t="s">
        <v>83</v>
      </c>
      <c r="I26" s="12">
        <v>95</v>
      </c>
      <c r="J26" s="8"/>
      <c r="K26" s="8" t="s">
        <v>1</v>
      </c>
    </row>
    <row r="27" spans="1:11" ht="15.75" x14ac:dyDescent="0.25">
      <c r="A27" s="8" t="s">
        <v>154</v>
      </c>
      <c r="B27" s="8">
        <v>796</v>
      </c>
      <c r="C27" s="8" t="s">
        <v>83</v>
      </c>
      <c r="D27" s="12">
        <v>2</v>
      </c>
      <c r="E27" s="12"/>
      <c r="F27" s="12">
        <v>110</v>
      </c>
      <c r="G27" s="12"/>
      <c r="H27" s="12" t="s">
        <v>83</v>
      </c>
      <c r="I27" s="12">
        <v>220</v>
      </c>
      <c r="J27" s="8"/>
      <c r="K27" s="8" t="s">
        <v>1</v>
      </c>
    </row>
    <row r="28" spans="1:11" ht="15.75" x14ac:dyDescent="0.25">
      <c r="A28" s="8" t="s">
        <v>163</v>
      </c>
      <c r="B28" s="8">
        <v>796</v>
      </c>
      <c r="C28" s="8" t="s">
        <v>83</v>
      </c>
      <c r="D28" s="12">
        <v>1</v>
      </c>
      <c r="E28" s="12"/>
      <c r="F28" s="12">
        <v>110</v>
      </c>
      <c r="G28" s="12"/>
      <c r="H28" s="12" t="s">
        <v>83</v>
      </c>
      <c r="I28" s="12">
        <v>110</v>
      </c>
      <c r="J28" s="8"/>
      <c r="K28" s="8" t="s">
        <v>1</v>
      </c>
    </row>
    <row r="29" spans="1:11" ht="15.75" x14ac:dyDescent="0.25">
      <c r="A29" s="8"/>
      <c r="B29" s="8"/>
      <c r="C29" s="8"/>
      <c r="D29" s="12"/>
      <c r="E29" s="12"/>
      <c r="F29" s="12"/>
      <c r="G29" s="12"/>
      <c r="H29" s="12"/>
      <c r="I29" s="12"/>
      <c r="J29" s="8"/>
      <c r="K29" s="8"/>
    </row>
    <row r="30" spans="1:11" ht="15.75" x14ac:dyDescent="0.25">
      <c r="A30" s="8"/>
      <c r="B30" s="8"/>
      <c r="C30" s="8"/>
      <c r="D30" s="12"/>
      <c r="E30" s="12"/>
      <c r="F30" s="12"/>
      <c r="G30" s="12"/>
      <c r="H30" s="12"/>
      <c r="I30" s="12"/>
      <c r="J30" s="8"/>
      <c r="K30" s="8"/>
    </row>
    <row r="31" spans="1:11" ht="15.75" x14ac:dyDescent="0.25">
      <c r="A31" s="8"/>
      <c r="B31" s="8"/>
      <c r="C31" s="8"/>
      <c r="D31" s="12"/>
      <c r="E31" s="12"/>
      <c r="F31" s="12"/>
      <c r="G31" s="12"/>
      <c r="H31" s="12"/>
      <c r="I31" s="12"/>
      <c r="J31" s="8"/>
      <c r="K31" s="8"/>
    </row>
    <row r="32" spans="1:11" ht="15.75" x14ac:dyDescent="0.25">
      <c r="A32" s="8"/>
      <c r="B32" s="8"/>
      <c r="C32" s="8"/>
      <c r="D32" s="12"/>
      <c r="E32" s="12"/>
      <c r="F32" s="12"/>
      <c r="G32" s="12"/>
      <c r="H32" s="12"/>
      <c r="I32" s="12"/>
      <c r="J32" s="8"/>
      <c r="K32" s="8"/>
    </row>
  </sheetData>
  <mergeCells count="2">
    <mergeCell ref="A1:K1"/>
    <mergeCell ref="A17:K17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19" sqref="A19"/>
    </sheetView>
  </sheetViews>
  <sheetFormatPr defaultRowHeight="15" x14ac:dyDescent="0.25"/>
  <cols>
    <col min="1" max="1" width="40.5703125" customWidth="1"/>
    <col min="2" max="2" width="9.140625" hidden="1" customWidth="1"/>
    <col min="3" max="3" width="10.140625" hidden="1" customWidth="1"/>
    <col min="4" max="4" width="11.7109375" customWidth="1"/>
    <col min="5" max="7" width="9.140625" hidden="1" customWidth="1"/>
    <col min="8" max="8" width="9.7109375" customWidth="1"/>
    <col min="9" max="9" width="11.7109375" customWidth="1"/>
    <col min="10" max="10" width="9.140625" hidden="1" customWidth="1"/>
    <col min="11" max="11" width="46.140625" customWidth="1"/>
  </cols>
  <sheetData>
    <row r="1" spans="1:11" ht="15.75" x14ac:dyDescent="0.25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8.75" x14ac:dyDescent="0.3">
      <c r="A2" s="19" t="s">
        <v>261</v>
      </c>
      <c r="B2" s="13"/>
      <c r="C2" s="13"/>
      <c r="D2" s="13">
        <v>1071.43</v>
      </c>
      <c r="E2" s="13"/>
      <c r="F2" s="13"/>
      <c r="G2" s="13"/>
      <c r="H2" s="13"/>
      <c r="I2" s="13"/>
      <c r="J2" s="13"/>
      <c r="K2" s="13"/>
    </row>
    <row r="3" spans="1:11" ht="18.75" x14ac:dyDescent="0.3">
      <c r="A3" s="19" t="s">
        <v>262</v>
      </c>
      <c r="B3" s="13"/>
      <c r="C3" s="13"/>
      <c r="D3" s="13">
        <v>6.71</v>
      </c>
      <c r="E3" s="13"/>
      <c r="F3" s="13"/>
      <c r="G3" s="13"/>
      <c r="H3" s="13"/>
      <c r="I3" s="13"/>
      <c r="J3" s="13"/>
      <c r="K3" s="13"/>
    </row>
    <row r="4" spans="1:11" ht="18.75" x14ac:dyDescent="0.3">
      <c r="A4" s="19" t="s">
        <v>263</v>
      </c>
      <c r="B4" s="13"/>
      <c r="C4" s="13"/>
      <c r="D4" s="15">
        <f>D2*D3*12/100*95</f>
        <v>81957.966420000012</v>
      </c>
      <c r="E4" s="13"/>
      <c r="F4" s="13"/>
      <c r="G4" s="13"/>
      <c r="H4" s="27" t="s">
        <v>293</v>
      </c>
      <c r="I4" s="13"/>
      <c r="J4" s="13"/>
      <c r="K4" s="13"/>
    </row>
    <row r="5" spans="1:11" ht="15.75" x14ac:dyDescent="0.25">
      <c r="A5" s="9" t="s">
        <v>52</v>
      </c>
      <c r="B5" s="8"/>
      <c r="C5" s="8"/>
      <c r="D5" s="8"/>
      <c r="E5" s="8"/>
      <c r="F5" s="8"/>
      <c r="G5" s="8"/>
      <c r="H5" s="8"/>
      <c r="I5" s="8"/>
      <c r="J5" s="8"/>
      <c r="K5" s="3" t="s">
        <v>264</v>
      </c>
    </row>
    <row r="6" spans="1:11" ht="15.75" x14ac:dyDescent="0.25">
      <c r="A6" s="8" t="s">
        <v>26</v>
      </c>
      <c r="B6" s="8"/>
      <c r="C6" s="8"/>
      <c r="D6" s="12">
        <v>6480</v>
      </c>
      <c r="E6" s="8"/>
      <c r="F6" s="8"/>
      <c r="G6" s="8"/>
      <c r="H6" s="8"/>
      <c r="I6" s="8"/>
      <c r="J6" s="8"/>
      <c r="K6" s="8" t="s">
        <v>272</v>
      </c>
    </row>
    <row r="7" spans="1:11" ht="15.75" x14ac:dyDescent="0.25">
      <c r="A7" s="8" t="s">
        <v>2</v>
      </c>
      <c r="B7" s="8"/>
      <c r="C7" s="8"/>
      <c r="D7" s="12">
        <v>4262.9799999999996</v>
      </c>
      <c r="E7" s="8"/>
      <c r="F7" s="8"/>
      <c r="G7" s="8"/>
      <c r="H7" s="8"/>
      <c r="I7" s="8"/>
      <c r="J7" s="8"/>
      <c r="K7" s="8" t="s">
        <v>281</v>
      </c>
    </row>
    <row r="8" spans="1:11" ht="15.75" x14ac:dyDescent="0.25">
      <c r="A8" s="8" t="s">
        <v>8</v>
      </c>
      <c r="B8" s="8"/>
      <c r="C8" s="8"/>
      <c r="D8" s="12">
        <v>12799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7</v>
      </c>
      <c r="B9" s="8"/>
      <c r="C9" s="8"/>
      <c r="D9" s="12">
        <v>64.97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9</v>
      </c>
      <c r="B10" s="8"/>
      <c r="C10" s="8"/>
      <c r="D10" s="12">
        <v>9984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10</v>
      </c>
      <c r="B11" s="8"/>
      <c r="C11" s="8"/>
      <c r="D11" s="12">
        <v>13894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11</v>
      </c>
      <c r="B12" s="8"/>
      <c r="C12" s="8"/>
      <c r="D12" s="12">
        <v>4164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12</v>
      </c>
      <c r="B13" s="8"/>
      <c r="C13" s="8"/>
      <c r="D13" s="12">
        <v>26897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13</v>
      </c>
      <c r="B14" s="8"/>
      <c r="C14" s="8"/>
      <c r="D14" s="12">
        <v>1368.84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15</v>
      </c>
      <c r="B15" s="8"/>
      <c r="C15" s="8"/>
      <c r="D15" s="12">
        <v>1319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291</v>
      </c>
      <c r="B16" s="8"/>
      <c r="C16" s="8"/>
      <c r="D16" s="12">
        <v>1607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292</v>
      </c>
      <c r="B17" s="8"/>
      <c r="C17" s="8"/>
      <c r="D17" s="12">
        <v>1639</v>
      </c>
      <c r="E17" s="8"/>
      <c r="F17" s="8"/>
      <c r="G17" s="8"/>
      <c r="H17" s="8"/>
      <c r="I17" s="8"/>
      <c r="J17" s="8"/>
      <c r="K17" s="8"/>
    </row>
    <row r="18" spans="1:11" ht="16.5" customHeight="1" x14ac:dyDescent="0.25">
      <c r="A18" s="11" t="s">
        <v>17</v>
      </c>
      <c r="B18" s="8"/>
      <c r="C18" s="8"/>
      <c r="D18" s="13">
        <f>SUM(D6:D17)</f>
        <v>84479.79</v>
      </c>
      <c r="E18" s="8"/>
      <c r="F18" s="8"/>
      <c r="G18" s="8"/>
      <c r="H18" s="8"/>
      <c r="I18" s="8"/>
      <c r="J18" s="8"/>
      <c r="K18" s="8"/>
    </row>
    <row r="19" spans="1:11" ht="16.5" customHeight="1" x14ac:dyDescent="0.25">
      <c r="A19" s="9" t="s">
        <v>290</v>
      </c>
      <c r="B19" s="8"/>
      <c r="C19" s="8"/>
      <c r="D19" s="15">
        <f>D4-D18</f>
        <v>-2521.823579999982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34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5.75" x14ac:dyDescent="0.25">
      <c r="A21" s="8" t="s">
        <v>19</v>
      </c>
      <c r="B21" s="8" t="s">
        <v>20</v>
      </c>
      <c r="C21" s="8"/>
      <c r="D21" s="8" t="s">
        <v>21</v>
      </c>
      <c r="E21" s="8"/>
      <c r="F21" s="8" t="s">
        <v>22</v>
      </c>
      <c r="G21" s="8"/>
      <c r="H21" s="8"/>
      <c r="I21" s="8" t="s">
        <v>23</v>
      </c>
      <c r="J21" s="8"/>
      <c r="K21" s="8" t="s">
        <v>24</v>
      </c>
    </row>
    <row r="22" spans="1:11" ht="15.75" x14ac:dyDescent="0.25">
      <c r="A22" s="8" t="s">
        <v>82</v>
      </c>
      <c r="B22" s="8">
        <v>796</v>
      </c>
      <c r="C22" s="8" t="s">
        <v>83</v>
      </c>
      <c r="D22" s="12">
        <v>5</v>
      </c>
      <c r="E22" s="12"/>
      <c r="F22" s="12">
        <v>12.99</v>
      </c>
      <c r="G22" s="12"/>
      <c r="H22" s="12" t="s">
        <v>83</v>
      </c>
      <c r="I22" s="12">
        <v>64.95</v>
      </c>
      <c r="J22" s="8"/>
      <c r="K22" s="8" t="s">
        <v>249</v>
      </c>
    </row>
    <row r="23" spans="1:11" ht="15.75" x14ac:dyDescent="0.25">
      <c r="A23" s="8" t="s">
        <v>82</v>
      </c>
      <c r="B23" s="8">
        <v>796</v>
      </c>
      <c r="C23" s="8" t="s">
        <v>83</v>
      </c>
      <c r="D23" s="12">
        <v>8</v>
      </c>
      <c r="E23" s="12"/>
      <c r="F23" s="12">
        <v>13</v>
      </c>
      <c r="G23" s="12"/>
      <c r="H23" s="12" t="s">
        <v>83</v>
      </c>
      <c r="I23" s="12">
        <v>104</v>
      </c>
      <c r="J23" s="8"/>
      <c r="K23" s="8" t="s">
        <v>241</v>
      </c>
    </row>
    <row r="24" spans="1:11" ht="15.75" x14ac:dyDescent="0.25">
      <c r="A24" s="8" t="s">
        <v>242</v>
      </c>
      <c r="B24" s="8">
        <v>796</v>
      </c>
      <c r="C24" s="8" t="s">
        <v>83</v>
      </c>
      <c r="D24" s="12">
        <v>3</v>
      </c>
      <c r="E24" s="12"/>
      <c r="F24" s="12">
        <v>74</v>
      </c>
      <c r="G24" s="12"/>
      <c r="H24" s="12" t="s">
        <v>83</v>
      </c>
      <c r="I24" s="12">
        <v>222</v>
      </c>
      <c r="J24" s="8"/>
      <c r="K24" s="8" t="s">
        <v>241</v>
      </c>
    </row>
    <row r="25" spans="1:11" ht="15.75" x14ac:dyDescent="0.25">
      <c r="A25" s="8" t="s">
        <v>243</v>
      </c>
      <c r="B25" s="8">
        <v>796</v>
      </c>
      <c r="C25" s="8" t="s">
        <v>83</v>
      </c>
      <c r="D25" s="12">
        <v>5</v>
      </c>
      <c r="E25" s="12"/>
      <c r="F25" s="12">
        <v>142</v>
      </c>
      <c r="G25" s="12"/>
      <c r="H25" s="12" t="s">
        <v>83</v>
      </c>
      <c r="I25" s="12">
        <v>710</v>
      </c>
      <c r="J25" s="8"/>
      <c r="K25" s="8" t="s">
        <v>241</v>
      </c>
    </row>
    <row r="26" spans="1:11" ht="15.75" x14ac:dyDescent="0.25">
      <c r="A26" s="8" t="s">
        <v>90</v>
      </c>
      <c r="B26" s="8">
        <v>796</v>
      </c>
      <c r="C26" s="8" t="s">
        <v>83</v>
      </c>
      <c r="D26" s="12">
        <v>5</v>
      </c>
      <c r="E26" s="12"/>
      <c r="F26" s="12">
        <v>47</v>
      </c>
      <c r="G26" s="12"/>
      <c r="H26" s="12" t="s">
        <v>83</v>
      </c>
      <c r="I26" s="12">
        <v>235</v>
      </c>
      <c r="J26" s="8"/>
      <c r="K26" s="8" t="s">
        <v>241</v>
      </c>
    </row>
    <row r="27" spans="1:11" ht="15.75" x14ac:dyDescent="0.25">
      <c r="A27" s="8" t="s">
        <v>244</v>
      </c>
      <c r="B27" s="8">
        <v>796</v>
      </c>
      <c r="C27" s="8" t="s">
        <v>83</v>
      </c>
      <c r="D27" s="12">
        <v>1</v>
      </c>
      <c r="E27" s="12"/>
      <c r="F27" s="12">
        <v>58</v>
      </c>
      <c r="G27" s="12"/>
      <c r="H27" s="12" t="s">
        <v>83</v>
      </c>
      <c r="I27" s="12">
        <v>58</v>
      </c>
      <c r="J27" s="8"/>
      <c r="K27" s="8" t="s">
        <v>241</v>
      </c>
    </row>
    <row r="28" spans="1:11" ht="15.75" x14ac:dyDescent="0.25">
      <c r="A28" s="8" t="s">
        <v>189</v>
      </c>
      <c r="B28" s="8">
        <v>796</v>
      </c>
      <c r="C28" s="8" t="s">
        <v>83</v>
      </c>
      <c r="D28" s="12">
        <v>2</v>
      </c>
      <c r="E28" s="12"/>
      <c r="F28" s="12">
        <v>310</v>
      </c>
      <c r="G28" s="12"/>
      <c r="H28" s="12" t="s">
        <v>83</v>
      </c>
      <c r="I28" s="12">
        <v>620</v>
      </c>
      <c r="J28" s="8"/>
      <c r="K28" s="8" t="s">
        <v>245</v>
      </c>
    </row>
    <row r="29" spans="1:11" ht="15.75" x14ac:dyDescent="0.25">
      <c r="A29" s="8" t="s">
        <v>246</v>
      </c>
      <c r="B29" s="8">
        <v>796</v>
      </c>
      <c r="C29" s="8" t="s">
        <v>83</v>
      </c>
      <c r="D29" s="12">
        <v>1</v>
      </c>
      <c r="E29" s="12"/>
      <c r="F29" s="12">
        <v>380</v>
      </c>
      <c r="G29" s="12"/>
      <c r="H29" s="12" t="s">
        <v>83</v>
      </c>
      <c r="I29" s="12">
        <v>380</v>
      </c>
      <c r="J29" s="8"/>
      <c r="K29" s="8" t="s">
        <v>245</v>
      </c>
    </row>
    <row r="30" spans="1:11" ht="15.75" x14ac:dyDescent="0.25">
      <c r="A30" s="8" t="s">
        <v>106</v>
      </c>
      <c r="B30" s="8">
        <v>796</v>
      </c>
      <c r="C30" s="8" t="s">
        <v>83</v>
      </c>
      <c r="D30" s="12">
        <v>2</v>
      </c>
      <c r="E30" s="12"/>
      <c r="F30" s="12">
        <v>147.5</v>
      </c>
      <c r="G30" s="12"/>
      <c r="H30" s="12" t="s">
        <v>83</v>
      </c>
      <c r="I30" s="12">
        <v>295</v>
      </c>
      <c r="J30" s="8"/>
      <c r="K30" s="8" t="s">
        <v>245</v>
      </c>
    </row>
    <row r="31" spans="1:11" ht="15.75" x14ac:dyDescent="0.25">
      <c r="A31" s="8" t="s">
        <v>247</v>
      </c>
      <c r="B31" s="8">
        <v>796</v>
      </c>
      <c r="C31" s="8" t="s">
        <v>83</v>
      </c>
      <c r="D31" s="12">
        <v>1</v>
      </c>
      <c r="E31" s="12"/>
      <c r="F31" s="12">
        <v>185</v>
      </c>
      <c r="G31" s="12"/>
      <c r="H31" s="12" t="s">
        <v>83</v>
      </c>
      <c r="I31" s="12">
        <v>185</v>
      </c>
      <c r="J31" s="8"/>
      <c r="K31" s="8" t="s">
        <v>245</v>
      </c>
    </row>
    <row r="32" spans="1:11" ht="15.75" x14ac:dyDescent="0.25">
      <c r="A32" s="8" t="s">
        <v>248</v>
      </c>
      <c r="B32" s="8">
        <v>796</v>
      </c>
      <c r="C32" s="8" t="s">
        <v>83</v>
      </c>
      <c r="D32" s="12">
        <v>1</v>
      </c>
      <c r="E32" s="12"/>
      <c r="F32" s="12">
        <v>40</v>
      </c>
      <c r="G32" s="12"/>
      <c r="H32" s="12" t="s">
        <v>83</v>
      </c>
      <c r="I32" s="12">
        <v>40</v>
      </c>
      <c r="J32" s="8"/>
      <c r="K32" s="8" t="s">
        <v>245</v>
      </c>
    </row>
    <row r="33" spans="1:11" ht="15.75" x14ac:dyDescent="0.25">
      <c r="A33" s="8"/>
      <c r="B33" s="8"/>
      <c r="C33" s="8"/>
      <c r="D33" s="12"/>
      <c r="E33" s="12"/>
      <c r="F33" s="12"/>
      <c r="G33" s="12"/>
      <c r="H33" s="12"/>
      <c r="I33" s="12"/>
      <c r="J33" s="8"/>
      <c r="K33" s="8"/>
    </row>
    <row r="34" spans="1:11" ht="15.75" x14ac:dyDescent="0.25">
      <c r="A34" s="8"/>
      <c r="B34" s="8"/>
      <c r="C34" s="8"/>
      <c r="D34" s="12"/>
      <c r="E34" s="12"/>
      <c r="F34" s="12"/>
      <c r="G34" s="12"/>
      <c r="H34" s="12"/>
      <c r="I34" s="12"/>
      <c r="J34" s="8"/>
      <c r="K34" s="8"/>
    </row>
    <row r="35" spans="1:11" ht="15.75" x14ac:dyDescent="0.25">
      <c r="A35" s="8"/>
      <c r="B35" s="8"/>
      <c r="C35" s="8"/>
      <c r="D35" s="12"/>
      <c r="E35" s="12"/>
      <c r="F35" s="12"/>
      <c r="G35" s="12"/>
      <c r="H35" s="12"/>
      <c r="I35" s="12"/>
      <c r="J35" s="8"/>
      <c r="K35" s="8"/>
    </row>
  </sheetData>
  <mergeCells count="2">
    <mergeCell ref="A1:K1"/>
    <mergeCell ref="A20:K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D18" sqref="D18"/>
    </sheetView>
  </sheetViews>
  <sheetFormatPr defaultRowHeight="15" x14ac:dyDescent="0.25"/>
  <cols>
    <col min="1" max="1" width="39.28515625" customWidth="1"/>
    <col min="2" max="2" width="9.140625" hidden="1" customWidth="1"/>
    <col min="3" max="3" width="11" hidden="1" customWidth="1"/>
    <col min="4" max="4" width="12.42578125" customWidth="1"/>
    <col min="5" max="7" width="0.140625" hidden="1" customWidth="1"/>
    <col min="8" max="8" width="10.140625" customWidth="1"/>
    <col min="9" max="9" width="9.5703125" customWidth="1"/>
    <col min="10" max="10" width="14.42578125" hidden="1" customWidth="1"/>
    <col min="11" max="11" width="40.7109375" customWidth="1"/>
    <col min="12" max="14" width="9.140625" hidden="1" customWidth="1"/>
  </cols>
  <sheetData>
    <row r="1" spans="1:14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4" ht="18.75" x14ac:dyDescent="0.3">
      <c r="A2" s="19" t="s">
        <v>261</v>
      </c>
      <c r="B2" s="20"/>
      <c r="C2" s="20"/>
      <c r="D2" s="13">
        <v>843.5</v>
      </c>
      <c r="E2" s="23"/>
      <c r="F2" s="23"/>
      <c r="G2" s="23"/>
      <c r="H2" s="23"/>
      <c r="I2" s="23"/>
      <c r="J2" s="23"/>
      <c r="K2" s="23"/>
    </row>
    <row r="3" spans="1:14" ht="18.75" x14ac:dyDescent="0.3">
      <c r="A3" s="19" t="s">
        <v>262</v>
      </c>
      <c r="B3" s="20"/>
      <c r="C3" s="20"/>
      <c r="D3" s="13">
        <v>12.2</v>
      </c>
      <c r="E3" s="23"/>
      <c r="F3" s="23"/>
      <c r="G3" s="23"/>
      <c r="H3" s="23"/>
      <c r="I3" s="23"/>
      <c r="J3" s="23"/>
      <c r="K3" s="23"/>
    </row>
    <row r="4" spans="1:14" ht="18.75" x14ac:dyDescent="0.3">
      <c r="A4" s="19" t="s">
        <v>263</v>
      </c>
      <c r="B4" s="20"/>
      <c r="C4" s="20"/>
      <c r="D4" s="15">
        <f>D2*D3*12/100*95</f>
        <v>117313.98</v>
      </c>
      <c r="E4" s="23"/>
      <c r="F4" s="23"/>
      <c r="G4" s="23"/>
      <c r="H4" s="23" t="s">
        <v>293</v>
      </c>
      <c r="I4" s="23"/>
      <c r="J4" s="23"/>
      <c r="K4" s="23"/>
    </row>
    <row r="5" spans="1:14" ht="18.75" x14ac:dyDescent="0.3">
      <c r="A5" s="5" t="s">
        <v>31</v>
      </c>
      <c r="B5" s="4"/>
      <c r="C5" s="4"/>
      <c r="D5" s="4"/>
      <c r="E5" s="4"/>
      <c r="F5" s="4"/>
      <c r="G5" s="4"/>
      <c r="H5" s="4"/>
      <c r="I5" s="4"/>
      <c r="J5" s="4"/>
      <c r="K5" s="3" t="s">
        <v>264</v>
      </c>
      <c r="L5" s="4"/>
      <c r="M5" s="4"/>
      <c r="N5" s="4"/>
    </row>
    <row r="6" spans="1:14" ht="16.5" customHeight="1" x14ac:dyDescent="0.3">
      <c r="A6" s="10" t="s">
        <v>32</v>
      </c>
      <c r="B6" s="8"/>
      <c r="C6" s="8"/>
      <c r="D6" s="12">
        <v>37574.43</v>
      </c>
      <c r="E6" s="8"/>
      <c r="F6" s="8"/>
      <c r="G6" s="8"/>
      <c r="H6" s="8"/>
      <c r="I6" s="8"/>
      <c r="J6" s="8"/>
      <c r="K6" s="8" t="s">
        <v>282</v>
      </c>
      <c r="L6" s="4"/>
      <c r="M6" s="4"/>
      <c r="N6" s="4"/>
    </row>
    <row r="7" spans="1:14" ht="16.5" customHeight="1" x14ac:dyDescent="0.3">
      <c r="A7" s="10" t="s">
        <v>8</v>
      </c>
      <c r="B7" s="8"/>
      <c r="C7" s="8"/>
      <c r="D7" s="12">
        <v>15893</v>
      </c>
      <c r="E7" s="8"/>
      <c r="F7" s="8"/>
      <c r="G7" s="8"/>
      <c r="H7" s="8"/>
      <c r="I7" s="8"/>
      <c r="J7" s="8"/>
      <c r="K7" s="8"/>
      <c r="L7" s="4"/>
      <c r="M7" s="4"/>
      <c r="N7" s="4"/>
    </row>
    <row r="8" spans="1:14" ht="15.75" customHeight="1" x14ac:dyDescent="0.3">
      <c r="A8" s="10" t="s">
        <v>9</v>
      </c>
      <c r="B8" s="8"/>
      <c r="C8" s="8"/>
      <c r="D8" s="12">
        <v>14244</v>
      </c>
      <c r="E8" s="8"/>
      <c r="F8" s="8"/>
      <c r="G8" s="8"/>
      <c r="H8" s="8"/>
      <c r="I8" s="8"/>
      <c r="J8" s="8"/>
      <c r="K8" s="8"/>
      <c r="L8" s="4"/>
      <c r="M8" s="4"/>
      <c r="N8" s="4"/>
    </row>
    <row r="9" spans="1:14" ht="15" customHeight="1" x14ac:dyDescent="0.3">
      <c r="A9" s="10" t="s">
        <v>10</v>
      </c>
      <c r="B9" s="8"/>
      <c r="C9" s="8"/>
      <c r="D9" s="12">
        <v>19828</v>
      </c>
      <c r="E9" s="8"/>
      <c r="F9" s="8"/>
      <c r="G9" s="8"/>
      <c r="H9" s="8"/>
      <c r="I9" s="8"/>
      <c r="J9" s="8"/>
      <c r="K9" s="8"/>
      <c r="L9" s="4"/>
      <c r="M9" s="4"/>
      <c r="N9" s="4"/>
    </row>
    <row r="10" spans="1:14" ht="15" customHeight="1" x14ac:dyDescent="0.3">
      <c r="A10" s="10" t="s">
        <v>11</v>
      </c>
      <c r="B10" s="8"/>
      <c r="C10" s="8"/>
      <c r="D10" s="12">
        <v>5940</v>
      </c>
      <c r="E10" s="8"/>
      <c r="F10" s="8"/>
      <c r="G10" s="8"/>
      <c r="H10" s="8"/>
      <c r="I10" s="8"/>
      <c r="J10" s="8"/>
      <c r="K10" s="8"/>
      <c r="L10" s="4"/>
      <c r="M10" s="4"/>
      <c r="N10" s="4"/>
    </row>
    <row r="11" spans="1:14" ht="15" customHeight="1" x14ac:dyDescent="0.3">
      <c r="A11" s="10" t="s">
        <v>12</v>
      </c>
      <c r="B11" s="8"/>
      <c r="C11" s="8"/>
      <c r="D11" s="12">
        <v>23910</v>
      </c>
      <c r="E11" s="8"/>
      <c r="F11" s="8"/>
      <c r="G11" s="8"/>
      <c r="H11" s="8"/>
      <c r="I11" s="8"/>
      <c r="J11" s="8"/>
      <c r="K11" s="8"/>
      <c r="L11" s="4"/>
      <c r="M11" s="4"/>
      <c r="N11" s="4"/>
    </row>
    <row r="12" spans="1:14" ht="15.75" customHeight="1" x14ac:dyDescent="0.3">
      <c r="A12" s="10" t="s">
        <v>13</v>
      </c>
      <c r="B12" s="8"/>
      <c r="C12" s="8"/>
      <c r="D12" s="12">
        <v>2776</v>
      </c>
      <c r="E12" s="8"/>
      <c r="F12" s="8"/>
      <c r="G12" s="8"/>
      <c r="H12" s="8"/>
      <c r="I12" s="8"/>
      <c r="J12" s="8"/>
      <c r="K12" s="8"/>
      <c r="L12" s="4"/>
      <c r="M12" s="4"/>
      <c r="N12" s="4"/>
    </row>
    <row r="13" spans="1:14" ht="15.75" customHeight="1" x14ac:dyDescent="0.3">
      <c r="A13" s="10" t="s">
        <v>14</v>
      </c>
      <c r="B13" s="8"/>
      <c r="C13" s="8"/>
      <c r="D13" s="12">
        <v>1536.24</v>
      </c>
      <c r="E13" s="8"/>
      <c r="F13" s="8"/>
      <c r="G13" s="8"/>
      <c r="H13" s="8"/>
      <c r="I13" s="8"/>
      <c r="J13" s="8"/>
      <c r="K13" s="8"/>
      <c r="L13" s="4"/>
      <c r="M13" s="4"/>
      <c r="N13" s="4"/>
    </row>
    <row r="14" spans="1:14" ht="15" customHeight="1" x14ac:dyDescent="0.3">
      <c r="A14" s="10" t="s">
        <v>15</v>
      </c>
      <c r="B14" s="8"/>
      <c r="C14" s="8"/>
      <c r="D14" s="12">
        <v>1881</v>
      </c>
      <c r="E14" s="8"/>
      <c r="F14" s="8"/>
      <c r="G14" s="8"/>
      <c r="H14" s="8"/>
      <c r="I14" s="8"/>
      <c r="J14" s="8"/>
      <c r="K14" s="8"/>
      <c r="L14" s="4"/>
      <c r="M14" s="4"/>
      <c r="N14" s="4"/>
    </row>
    <row r="15" spans="1:14" ht="15.75" customHeight="1" x14ac:dyDescent="0.3">
      <c r="A15" s="10" t="s">
        <v>33</v>
      </c>
      <c r="B15" s="8"/>
      <c r="C15" s="8"/>
      <c r="D15" s="12">
        <v>142</v>
      </c>
      <c r="E15" s="8"/>
      <c r="F15" s="8"/>
      <c r="G15" s="8"/>
      <c r="H15" s="8"/>
      <c r="I15" s="8"/>
      <c r="J15" s="8"/>
      <c r="K15" s="8"/>
      <c r="L15" s="4"/>
      <c r="M15" s="4"/>
      <c r="N15" s="4"/>
    </row>
    <row r="16" spans="1:14" ht="15.75" customHeight="1" x14ac:dyDescent="0.3">
      <c r="A16" s="8" t="s">
        <v>291</v>
      </c>
      <c r="B16" s="8"/>
      <c r="C16" s="8"/>
      <c r="D16" s="12">
        <v>1265</v>
      </c>
      <c r="E16" s="8"/>
      <c r="F16" s="8"/>
      <c r="G16" s="8"/>
      <c r="H16" s="8"/>
      <c r="I16" s="8"/>
      <c r="J16" s="8"/>
      <c r="K16" s="8"/>
      <c r="L16" s="4"/>
      <c r="M16" s="4"/>
      <c r="N16" s="4"/>
    </row>
    <row r="17" spans="1:14" ht="15.75" customHeight="1" x14ac:dyDescent="0.3">
      <c r="A17" s="8" t="s">
        <v>292</v>
      </c>
      <c r="B17" s="8"/>
      <c r="C17" s="8"/>
      <c r="D17" s="12">
        <v>2346</v>
      </c>
      <c r="E17" s="8"/>
      <c r="F17" s="8"/>
      <c r="G17" s="8"/>
      <c r="H17" s="8"/>
      <c r="I17" s="8"/>
      <c r="J17" s="8"/>
      <c r="K17" s="8"/>
      <c r="L17" s="4"/>
      <c r="M17" s="4"/>
      <c r="N17" s="4"/>
    </row>
    <row r="18" spans="1:14" ht="17.25" customHeight="1" x14ac:dyDescent="0.3">
      <c r="A18" s="11" t="s">
        <v>17</v>
      </c>
      <c r="B18" s="8"/>
      <c r="C18" s="8"/>
      <c r="D18" s="13">
        <f>SUM(D6:D17)</f>
        <v>127335.67</v>
      </c>
      <c r="E18" s="8"/>
      <c r="F18" s="8"/>
      <c r="G18" s="8"/>
      <c r="H18" s="8"/>
      <c r="I18" s="8"/>
      <c r="J18" s="8"/>
      <c r="K18" s="8"/>
      <c r="L18" s="4"/>
      <c r="M18" s="4"/>
      <c r="N18" s="4"/>
    </row>
    <row r="19" spans="1:14" ht="17.25" customHeight="1" x14ac:dyDescent="0.3">
      <c r="A19" s="9" t="s">
        <v>290</v>
      </c>
      <c r="B19" s="8"/>
      <c r="C19" s="8"/>
      <c r="D19" s="15">
        <f>D4-D18</f>
        <v>-10021.690000000002</v>
      </c>
      <c r="E19" s="8"/>
      <c r="F19" s="8"/>
      <c r="G19" s="8"/>
      <c r="H19" s="8"/>
      <c r="I19" s="8"/>
      <c r="J19" s="8"/>
      <c r="K19" s="8"/>
      <c r="L19" s="4"/>
      <c r="M19" s="4"/>
      <c r="N19" s="4"/>
    </row>
    <row r="20" spans="1:14" ht="18.75" x14ac:dyDescent="0.3">
      <c r="A20" s="31" t="s">
        <v>18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4"/>
      <c r="M20" s="4"/>
      <c r="N20" s="4"/>
    </row>
    <row r="21" spans="1:14" ht="18.75" x14ac:dyDescent="0.3">
      <c r="A21" s="8" t="s">
        <v>19</v>
      </c>
      <c r="B21" s="8" t="s">
        <v>20</v>
      </c>
      <c r="C21" s="8"/>
      <c r="D21" s="8" t="s">
        <v>21</v>
      </c>
      <c r="E21" s="8"/>
      <c r="F21" s="8" t="s">
        <v>22</v>
      </c>
      <c r="G21" s="8"/>
      <c r="H21" s="8"/>
      <c r="I21" s="8" t="s">
        <v>23</v>
      </c>
      <c r="J21" s="8"/>
      <c r="K21" s="8"/>
      <c r="L21" s="4"/>
      <c r="M21" s="4"/>
      <c r="N21" s="4"/>
    </row>
    <row r="22" spans="1:14" ht="18.75" x14ac:dyDescent="0.3">
      <c r="A22" s="10" t="s">
        <v>57</v>
      </c>
      <c r="B22" s="8"/>
      <c r="C22" s="8" t="s">
        <v>58</v>
      </c>
      <c r="D22" s="12">
        <v>2</v>
      </c>
      <c r="E22" s="12"/>
      <c r="F22" s="12">
        <v>77.78</v>
      </c>
      <c r="G22" s="12"/>
      <c r="H22" s="12" t="s">
        <v>58</v>
      </c>
      <c r="I22" s="12">
        <v>155.56</v>
      </c>
      <c r="J22" s="8"/>
      <c r="K22" s="8" t="s">
        <v>32</v>
      </c>
      <c r="L22" s="21"/>
      <c r="M22" s="4"/>
      <c r="N22" s="4"/>
    </row>
    <row r="23" spans="1:14" ht="18.75" x14ac:dyDescent="0.3">
      <c r="A23" s="10" t="s">
        <v>59</v>
      </c>
      <c r="B23" s="8">
        <v>166</v>
      </c>
      <c r="C23" s="8" t="s">
        <v>60</v>
      </c>
      <c r="D23" s="12">
        <v>4</v>
      </c>
      <c r="E23" s="12"/>
      <c r="F23" s="12">
        <v>41.67</v>
      </c>
      <c r="G23" s="12"/>
      <c r="H23" s="12" t="s">
        <v>60</v>
      </c>
      <c r="I23" s="12">
        <v>166.68</v>
      </c>
      <c r="J23" s="8"/>
      <c r="K23" s="8" t="s">
        <v>32</v>
      </c>
      <c r="L23" s="21"/>
      <c r="M23" s="4"/>
      <c r="N23" s="4"/>
    </row>
    <row r="24" spans="1:14" ht="18.75" x14ac:dyDescent="0.3">
      <c r="A24" s="10" t="s">
        <v>61</v>
      </c>
      <c r="B24" s="8">
        <v>6</v>
      </c>
      <c r="C24" s="8" t="s">
        <v>62</v>
      </c>
      <c r="D24" s="12">
        <v>30</v>
      </c>
      <c r="E24" s="12"/>
      <c r="F24" s="12">
        <v>117</v>
      </c>
      <c r="G24" s="12"/>
      <c r="H24" s="12" t="s">
        <v>62</v>
      </c>
      <c r="I24" s="12" t="s">
        <v>63</v>
      </c>
      <c r="J24" s="8"/>
      <c r="K24" s="8" t="s">
        <v>32</v>
      </c>
      <c r="L24" s="21"/>
      <c r="M24" s="4"/>
      <c r="N24" s="4"/>
    </row>
    <row r="25" spans="1:14" ht="18.75" x14ac:dyDescent="0.3">
      <c r="A25" s="8" t="s">
        <v>61</v>
      </c>
      <c r="B25" s="8">
        <v>6</v>
      </c>
      <c r="C25" s="8" t="s">
        <v>62</v>
      </c>
      <c r="D25" s="12">
        <v>20</v>
      </c>
      <c r="E25" s="12"/>
      <c r="F25" s="12">
        <v>117</v>
      </c>
      <c r="G25" s="12"/>
      <c r="H25" s="12" t="s">
        <v>62</v>
      </c>
      <c r="I25" s="12" t="s">
        <v>64</v>
      </c>
      <c r="J25" s="8"/>
      <c r="K25" s="8" t="s">
        <v>32</v>
      </c>
      <c r="L25" s="21"/>
      <c r="M25" s="4"/>
      <c r="N25" s="4"/>
    </row>
    <row r="26" spans="1:14" x14ac:dyDescent="0.25">
      <c r="A26" s="3" t="s">
        <v>59</v>
      </c>
      <c r="B26" s="3">
        <v>166</v>
      </c>
      <c r="C26" s="3" t="s">
        <v>60</v>
      </c>
      <c r="D26" s="16">
        <v>1.5</v>
      </c>
      <c r="E26" s="16"/>
      <c r="F26" s="16">
        <v>70</v>
      </c>
      <c r="G26" s="16"/>
      <c r="H26" s="16" t="s">
        <v>60</v>
      </c>
      <c r="I26" s="16">
        <v>105</v>
      </c>
      <c r="J26" s="3"/>
      <c r="K26" s="3" t="s">
        <v>32</v>
      </c>
    </row>
    <row r="27" spans="1:14" x14ac:dyDescent="0.25">
      <c r="A27" s="3" t="s">
        <v>57</v>
      </c>
      <c r="B27" s="3"/>
      <c r="C27" s="3" t="s">
        <v>58</v>
      </c>
      <c r="D27" s="16">
        <v>1.5</v>
      </c>
      <c r="E27" s="16"/>
      <c r="F27" s="16">
        <v>70</v>
      </c>
      <c r="G27" s="16"/>
      <c r="H27" s="16" t="s">
        <v>58</v>
      </c>
      <c r="I27" s="16">
        <v>105</v>
      </c>
      <c r="J27" s="3"/>
      <c r="K27" s="3" t="s">
        <v>32</v>
      </c>
    </row>
    <row r="28" spans="1:14" x14ac:dyDescent="0.25">
      <c r="A28" s="3" t="s">
        <v>65</v>
      </c>
      <c r="B28" s="3"/>
      <c r="C28" s="3" t="s">
        <v>58</v>
      </c>
      <c r="D28" s="16">
        <v>10</v>
      </c>
      <c r="E28" s="16"/>
      <c r="F28" s="16">
        <v>22.9</v>
      </c>
      <c r="G28" s="16"/>
      <c r="H28" s="16" t="s">
        <v>58</v>
      </c>
      <c r="I28" s="16">
        <v>229</v>
      </c>
      <c r="J28" s="3"/>
      <c r="K28" s="3" t="s">
        <v>32</v>
      </c>
    </row>
    <row r="29" spans="1:14" x14ac:dyDescent="0.25">
      <c r="A29" s="3" t="s">
        <v>65</v>
      </c>
      <c r="B29" s="3"/>
      <c r="C29" s="3" t="s">
        <v>58</v>
      </c>
      <c r="D29" s="16">
        <v>3</v>
      </c>
      <c r="E29" s="16"/>
      <c r="F29" s="16">
        <v>24.4</v>
      </c>
      <c r="G29" s="16"/>
      <c r="H29" s="16" t="s">
        <v>58</v>
      </c>
      <c r="I29" s="16">
        <v>73.2</v>
      </c>
      <c r="J29" s="3"/>
      <c r="K29" s="3" t="s">
        <v>32</v>
      </c>
    </row>
    <row r="30" spans="1:14" x14ac:dyDescent="0.25">
      <c r="A30" s="3" t="s">
        <v>57</v>
      </c>
      <c r="B30" s="3"/>
      <c r="C30" s="3" t="s">
        <v>58</v>
      </c>
      <c r="D30" s="16">
        <v>1</v>
      </c>
      <c r="E30" s="16"/>
      <c r="F30" s="16">
        <v>70</v>
      </c>
      <c r="G30" s="16"/>
      <c r="H30" s="16" t="s">
        <v>58</v>
      </c>
      <c r="I30" s="16">
        <v>70</v>
      </c>
      <c r="J30" s="3"/>
      <c r="K30" s="3" t="s">
        <v>32</v>
      </c>
    </row>
    <row r="31" spans="1:14" x14ac:dyDescent="0.25">
      <c r="A31" s="3" t="s">
        <v>59</v>
      </c>
      <c r="B31" s="3">
        <v>166</v>
      </c>
      <c r="C31" s="3" t="s">
        <v>60</v>
      </c>
      <c r="D31" s="16">
        <v>1</v>
      </c>
      <c r="E31" s="16"/>
      <c r="F31" s="16">
        <v>70</v>
      </c>
      <c r="G31" s="16"/>
      <c r="H31" s="16" t="s">
        <v>60</v>
      </c>
      <c r="I31" s="16">
        <v>70</v>
      </c>
      <c r="J31" s="3"/>
      <c r="K31" s="3" t="s">
        <v>32</v>
      </c>
    </row>
    <row r="32" spans="1:14" x14ac:dyDescent="0.25">
      <c r="A32" s="3" t="s">
        <v>61</v>
      </c>
      <c r="B32" s="3">
        <v>6</v>
      </c>
      <c r="C32" s="3" t="s">
        <v>62</v>
      </c>
      <c r="D32" s="16">
        <v>10</v>
      </c>
      <c r="E32" s="16"/>
      <c r="F32" s="16">
        <v>117</v>
      </c>
      <c r="G32" s="16"/>
      <c r="H32" s="16" t="s">
        <v>62</v>
      </c>
      <c r="I32" s="16" t="s">
        <v>66</v>
      </c>
      <c r="J32" s="3"/>
      <c r="K32" s="3" t="s">
        <v>32</v>
      </c>
    </row>
    <row r="33" spans="1:11" x14ac:dyDescent="0.25">
      <c r="A33" s="3" t="s">
        <v>67</v>
      </c>
      <c r="B33" s="3">
        <v>166</v>
      </c>
      <c r="C33" s="3" t="s">
        <v>60</v>
      </c>
      <c r="D33" s="16">
        <v>20</v>
      </c>
      <c r="E33" s="16"/>
      <c r="F33" s="16">
        <v>7.1</v>
      </c>
      <c r="G33" s="16"/>
      <c r="H33" s="16" t="s">
        <v>60</v>
      </c>
      <c r="I33" s="16">
        <v>142</v>
      </c>
      <c r="J33" s="3"/>
      <c r="K33" s="3" t="s">
        <v>68</v>
      </c>
    </row>
    <row r="85" spans="4:4" x14ac:dyDescent="0.25">
      <c r="D85" s="1"/>
    </row>
  </sheetData>
  <mergeCells count="2">
    <mergeCell ref="A20:K20"/>
    <mergeCell ref="A1:K1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D21" sqref="D21"/>
    </sheetView>
  </sheetViews>
  <sheetFormatPr defaultRowHeight="15" x14ac:dyDescent="0.25"/>
  <cols>
    <col min="1" max="1" width="45.28515625" customWidth="1"/>
    <col min="2" max="2" width="9.140625" hidden="1" customWidth="1"/>
    <col min="3" max="3" width="9.42578125" hidden="1" customWidth="1"/>
    <col min="4" max="4" width="12.28515625" customWidth="1"/>
    <col min="5" max="7" width="9.140625" hidden="1" customWidth="1"/>
    <col min="8" max="8" width="9.7109375" customWidth="1"/>
    <col min="9" max="9" width="14.140625" customWidth="1"/>
    <col min="10" max="10" width="9.140625" hidden="1" customWidth="1"/>
    <col min="11" max="11" width="31.5703125" customWidth="1"/>
  </cols>
  <sheetData>
    <row r="1" spans="1:11" ht="15.75" x14ac:dyDescent="0.25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8.75" x14ac:dyDescent="0.3">
      <c r="A2" s="19" t="s">
        <v>261</v>
      </c>
      <c r="B2" s="13"/>
      <c r="C2" s="13"/>
      <c r="D2" s="13">
        <v>1274.5</v>
      </c>
      <c r="E2" s="13"/>
      <c r="F2" s="13"/>
      <c r="G2" s="13"/>
      <c r="H2" s="13"/>
      <c r="I2" s="13"/>
      <c r="J2" s="13"/>
      <c r="K2" s="13"/>
    </row>
    <row r="3" spans="1:11" ht="18.75" x14ac:dyDescent="0.3">
      <c r="A3" s="19" t="s">
        <v>262</v>
      </c>
      <c r="B3" s="13"/>
      <c r="C3" s="13"/>
      <c r="D3" s="13">
        <v>12.2</v>
      </c>
      <c r="E3" s="13"/>
      <c r="F3" s="13"/>
      <c r="G3" s="13"/>
      <c r="H3" s="13"/>
      <c r="I3" s="13"/>
      <c r="J3" s="13"/>
      <c r="K3" s="13"/>
    </row>
    <row r="4" spans="1:11" ht="18.75" x14ac:dyDescent="0.3">
      <c r="A4" s="19" t="s">
        <v>263</v>
      </c>
      <c r="B4" s="13"/>
      <c r="C4" s="13"/>
      <c r="D4" s="15">
        <f>D2*D3*12/100*95</f>
        <v>177257.46</v>
      </c>
      <c r="E4" s="13"/>
      <c r="F4" s="13"/>
      <c r="G4" s="13"/>
      <c r="H4" s="27" t="s">
        <v>293</v>
      </c>
      <c r="I4" s="13"/>
      <c r="J4" s="13"/>
      <c r="K4" s="13"/>
    </row>
    <row r="5" spans="1:11" ht="15.75" x14ac:dyDescent="0.25">
      <c r="A5" s="9" t="s">
        <v>53</v>
      </c>
      <c r="B5" s="8"/>
      <c r="C5" s="8"/>
      <c r="D5" s="8"/>
      <c r="E5" s="8"/>
      <c r="F5" s="8"/>
      <c r="G5" s="8"/>
      <c r="H5" s="8"/>
      <c r="I5" s="8"/>
      <c r="J5" s="8"/>
      <c r="K5" s="3" t="s">
        <v>264</v>
      </c>
    </row>
    <row r="6" spans="1:11" ht="15.75" x14ac:dyDescent="0.25">
      <c r="A6" s="8" t="s">
        <v>32</v>
      </c>
      <c r="B6" s="8"/>
      <c r="C6" s="8"/>
      <c r="D6" s="12">
        <v>46720</v>
      </c>
      <c r="E6" s="8"/>
      <c r="F6" s="8"/>
      <c r="G6" s="8"/>
      <c r="H6" s="8"/>
      <c r="I6" s="8"/>
      <c r="J6" s="8"/>
      <c r="K6" s="8" t="s">
        <v>283</v>
      </c>
    </row>
    <row r="7" spans="1:11" ht="15.75" x14ac:dyDescent="0.25">
      <c r="A7" s="8" t="s">
        <v>28</v>
      </c>
      <c r="B7" s="8"/>
      <c r="C7" s="8"/>
      <c r="D7" s="12">
        <v>1378.04</v>
      </c>
      <c r="E7" s="8"/>
      <c r="F7" s="8"/>
      <c r="G7" s="8"/>
      <c r="H7" s="8"/>
      <c r="I7" s="8"/>
      <c r="J7" s="8"/>
      <c r="K7" s="8" t="s">
        <v>265</v>
      </c>
    </row>
    <row r="8" spans="1:11" ht="15.75" x14ac:dyDescent="0.25">
      <c r="A8" s="8" t="s">
        <v>8</v>
      </c>
      <c r="B8" s="8"/>
      <c r="C8" s="8"/>
      <c r="D8" s="12">
        <v>24022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16</v>
      </c>
      <c r="B9" s="8"/>
      <c r="C9" s="8"/>
      <c r="D9" s="12">
        <v>69.599999999999994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6</v>
      </c>
      <c r="B10" s="8"/>
      <c r="C10" s="8"/>
      <c r="D10" s="12">
        <v>14812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9</v>
      </c>
      <c r="B11" s="8"/>
      <c r="C11" s="8"/>
      <c r="D11" s="12">
        <v>21516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10</v>
      </c>
      <c r="B12" s="8"/>
      <c r="C12" s="8"/>
      <c r="D12" s="12">
        <v>29939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11</v>
      </c>
      <c r="B13" s="8"/>
      <c r="C13" s="8"/>
      <c r="D13" s="12">
        <v>8964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12</v>
      </c>
      <c r="B14" s="8"/>
      <c r="C14" s="8"/>
      <c r="D14" s="12">
        <v>36109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13</v>
      </c>
      <c r="B15" s="8"/>
      <c r="C15" s="8"/>
      <c r="D15" s="12">
        <v>4421.13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14</v>
      </c>
      <c r="B16" s="8"/>
      <c r="C16" s="8"/>
      <c r="D16" s="12">
        <v>2446.3200000000002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15</v>
      </c>
      <c r="B17" s="8"/>
      <c r="C17" s="8"/>
      <c r="D17" s="12">
        <v>2839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54</v>
      </c>
      <c r="B18" s="8"/>
      <c r="C18" s="8"/>
      <c r="D18" s="12">
        <v>500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8" t="s">
        <v>291</v>
      </c>
      <c r="B19" s="8"/>
      <c r="C19" s="8"/>
      <c r="D19" s="12">
        <v>1912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8" t="s">
        <v>292</v>
      </c>
      <c r="B20" s="8"/>
      <c r="C20" s="8"/>
      <c r="D20" s="12">
        <v>3545</v>
      </c>
      <c r="E20" s="8"/>
      <c r="F20" s="8"/>
      <c r="G20" s="8"/>
      <c r="H20" s="8"/>
      <c r="I20" s="8"/>
      <c r="J20" s="8"/>
      <c r="K20" s="8"/>
    </row>
    <row r="21" spans="1:11" ht="15.75" x14ac:dyDescent="0.25">
      <c r="A21" s="11" t="s">
        <v>17</v>
      </c>
      <c r="B21" s="8"/>
      <c r="C21" s="8"/>
      <c r="D21" s="13">
        <f>SUM(D6:D20)</f>
        <v>199193.09000000003</v>
      </c>
      <c r="E21" s="8"/>
      <c r="F21" s="8"/>
      <c r="G21" s="8"/>
      <c r="H21" s="8"/>
      <c r="I21" s="8"/>
      <c r="J21" s="8"/>
      <c r="K21" s="8"/>
    </row>
    <row r="22" spans="1:11" ht="15.75" x14ac:dyDescent="0.25">
      <c r="A22" s="9" t="s">
        <v>290</v>
      </c>
      <c r="B22" s="8"/>
      <c r="C22" s="8"/>
      <c r="D22" s="15">
        <f>D4-D21</f>
        <v>-21935.630000000034</v>
      </c>
      <c r="E22" s="8"/>
      <c r="F22" s="8"/>
      <c r="G22" s="8"/>
      <c r="H22" s="8"/>
      <c r="I22" s="8"/>
      <c r="J22" s="8"/>
      <c r="K22" s="8"/>
    </row>
    <row r="23" spans="1:11" ht="16.5" customHeight="1" x14ac:dyDescent="0.25">
      <c r="A23" s="31" t="s">
        <v>18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ht="15.75" x14ac:dyDescent="0.25">
      <c r="A24" s="8" t="s">
        <v>19</v>
      </c>
      <c r="B24" s="8" t="s">
        <v>20</v>
      </c>
      <c r="C24" s="8"/>
      <c r="D24" s="35" t="s">
        <v>21</v>
      </c>
      <c r="E24" s="36"/>
      <c r="F24" s="36"/>
      <c r="G24" s="36"/>
      <c r="H24" s="37"/>
      <c r="I24" s="8" t="s">
        <v>23</v>
      </c>
      <c r="J24" s="8"/>
      <c r="K24" s="8" t="s">
        <v>24</v>
      </c>
    </row>
    <row r="25" spans="1:11" ht="15.75" x14ac:dyDescent="0.25">
      <c r="A25" s="8" t="s">
        <v>59</v>
      </c>
      <c r="B25" s="8">
        <v>166</v>
      </c>
      <c r="C25" s="8" t="s">
        <v>60</v>
      </c>
      <c r="D25" s="12">
        <v>2</v>
      </c>
      <c r="E25" s="12"/>
      <c r="F25" s="12">
        <v>70</v>
      </c>
      <c r="G25" s="12"/>
      <c r="H25" s="12" t="s">
        <v>60</v>
      </c>
      <c r="I25" s="12">
        <v>140</v>
      </c>
      <c r="J25" s="8"/>
      <c r="K25" s="8" t="s">
        <v>259</v>
      </c>
    </row>
    <row r="26" spans="1:11" ht="15.75" x14ac:dyDescent="0.25">
      <c r="A26" s="8" t="s">
        <v>57</v>
      </c>
      <c r="B26" s="8"/>
      <c r="C26" s="8" t="s">
        <v>58</v>
      </c>
      <c r="D26" s="12">
        <v>2</v>
      </c>
      <c r="E26" s="12"/>
      <c r="F26" s="12">
        <v>70</v>
      </c>
      <c r="G26" s="12"/>
      <c r="H26" s="12" t="s">
        <v>58</v>
      </c>
      <c r="I26" s="12">
        <v>140</v>
      </c>
      <c r="J26" s="8"/>
      <c r="K26" s="8" t="s">
        <v>130</v>
      </c>
    </row>
    <row r="27" spans="1:11" ht="15.75" x14ac:dyDescent="0.25">
      <c r="A27" s="8" t="s">
        <v>61</v>
      </c>
      <c r="B27" s="8">
        <v>6</v>
      </c>
      <c r="C27" s="8" t="s">
        <v>62</v>
      </c>
      <c r="D27" s="12">
        <v>20</v>
      </c>
      <c r="E27" s="12"/>
      <c r="F27" s="12">
        <v>117</v>
      </c>
      <c r="G27" s="12"/>
      <c r="H27" s="12" t="s">
        <v>62</v>
      </c>
      <c r="I27" s="12" t="s">
        <v>64</v>
      </c>
      <c r="J27" s="8"/>
      <c r="K27" s="8" t="s">
        <v>259</v>
      </c>
    </row>
    <row r="28" spans="1:11" ht="15.75" x14ac:dyDescent="0.25">
      <c r="A28" s="8" t="s">
        <v>65</v>
      </c>
      <c r="B28" s="8"/>
      <c r="C28" s="8" t="s">
        <v>58</v>
      </c>
      <c r="D28" s="12">
        <v>35</v>
      </c>
      <c r="E28" s="12"/>
      <c r="F28" s="12">
        <v>20.100000000000001</v>
      </c>
      <c r="G28" s="12"/>
      <c r="H28" s="12" t="s">
        <v>58</v>
      </c>
      <c r="I28" s="12">
        <v>703.5</v>
      </c>
      <c r="J28" s="8"/>
      <c r="K28" s="8" t="s">
        <v>259</v>
      </c>
    </row>
    <row r="29" spans="1:11" ht="15.75" x14ac:dyDescent="0.25">
      <c r="A29" s="8" t="s">
        <v>250</v>
      </c>
      <c r="B29" s="8">
        <v>796</v>
      </c>
      <c r="C29" s="8" t="s">
        <v>83</v>
      </c>
      <c r="D29" s="12">
        <v>1</v>
      </c>
      <c r="E29" s="12"/>
      <c r="F29" s="12" t="s">
        <v>251</v>
      </c>
      <c r="G29" s="12"/>
      <c r="H29" s="12" t="s">
        <v>83</v>
      </c>
      <c r="I29" s="12" t="s">
        <v>251</v>
      </c>
      <c r="J29" s="8"/>
      <c r="K29" s="8" t="s">
        <v>260</v>
      </c>
    </row>
    <row r="30" spans="1:11" ht="15.75" x14ac:dyDescent="0.25">
      <c r="A30" s="8" t="s">
        <v>215</v>
      </c>
      <c r="B30" s="8">
        <v>113</v>
      </c>
      <c r="C30" s="8" t="s">
        <v>200</v>
      </c>
      <c r="D30" s="12">
        <v>1.7999999999999999E-2</v>
      </c>
      <c r="E30" s="12"/>
      <c r="F30" s="12" t="s">
        <v>252</v>
      </c>
      <c r="G30" s="12"/>
      <c r="H30" s="12" t="s">
        <v>200</v>
      </c>
      <c r="I30" s="12">
        <v>171</v>
      </c>
      <c r="J30" s="8"/>
      <c r="K30" s="8" t="s">
        <v>253</v>
      </c>
    </row>
    <row r="31" spans="1:11" ht="15.75" x14ac:dyDescent="0.25">
      <c r="A31" s="8" t="s">
        <v>254</v>
      </c>
      <c r="B31" s="8">
        <v>796</v>
      </c>
      <c r="C31" s="8" t="s">
        <v>83</v>
      </c>
      <c r="D31" s="12">
        <v>2</v>
      </c>
      <c r="E31" s="12"/>
      <c r="F31" s="12">
        <v>0.92</v>
      </c>
      <c r="G31" s="12"/>
      <c r="H31" s="12" t="s">
        <v>83</v>
      </c>
      <c r="I31" s="12">
        <v>1.84</v>
      </c>
      <c r="J31" s="8"/>
      <c r="K31" s="8" t="s">
        <v>253</v>
      </c>
    </row>
    <row r="32" spans="1:11" ht="15.75" x14ac:dyDescent="0.25">
      <c r="A32" s="8" t="s">
        <v>255</v>
      </c>
      <c r="B32" s="8">
        <v>796</v>
      </c>
      <c r="C32" s="8" t="s">
        <v>83</v>
      </c>
      <c r="D32" s="12">
        <v>2</v>
      </c>
      <c r="E32" s="12"/>
      <c r="F32" s="12">
        <v>1.1000000000000001</v>
      </c>
      <c r="G32" s="12"/>
      <c r="H32" s="12" t="s">
        <v>83</v>
      </c>
      <c r="I32" s="12">
        <v>2.2000000000000002</v>
      </c>
      <c r="J32" s="8"/>
      <c r="K32" s="8" t="s">
        <v>253</v>
      </c>
    </row>
    <row r="33" spans="1:11" ht="15.75" x14ac:dyDescent="0.25">
      <c r="A33" s="8" t="s">
        <v>256</v>
      </c>
      <c r="B33" s="8">
        <v>796</v>
      </c>
      <c r="C33" s="8" t="s">
        <v>83</v>
      </c>
      <c r="D33" s="12">
        <v>2</v>
      </c>
      <c r="E33" s="12"/>
      <c r="F33" s="12">
        <v>6.5</v>
      </c>
      <c r="G33" s="12"/>
      <c r="H33" s="12" t="s">
        <v>83</v>
      </c>
      <c r="I33" s="12">
        <v>13</v>
      </c>
      <c r="J33" s="8"/>
      <c r="K33" s="8" t="s">
        <v>253</v>
      </c>
    </row>
    <row r="34" spans="1:11" ht="15.75" x14ac:dyDescent="0.25">
      <c r="A34" s="8" t="s">
        <v>88</v>
      </c>
      <c r="B34" s="8">
        <v>166</v>
      </c>
      <c r="C34" s="8" t="s">
        <v>60</v>
      </c>
      <c r="D34" s="12">
        <v>0.5</v>
      </c>
      <c r="E34" s="12"/>
      <c r="F34" s="12">
        <v>139.19999999999999</v>
      </c>
      <c r="G34" s="12"/>
      <c r="H34" s="12" t="s">
        <v>60</v>
      </c>
      <c r="I34" s="12">
        <v>69.599999999999994</v>
      </c>
      <c r="J34" s="8"/>
      <c r="K34" s="8" t="s">
        <v>89</v>
      </c>
    </row>
    <row r="35" spans="1:11" ht="15.75" x14ac:dyDescent="0.25">
      <c r="A35" s="8" t="s">
        <v>257</v>
      </c>
      <c r="B35" s="8">
        <v>796</v>
      </c>
      <c r="C35" s="8" t="s">
        <v>83</v>
      </c>
      <c r="D35" s="12">
        <v>1</v>
      </c>
      <c r="E35" s="12"/>
      <c r="F35" s="12">
        <v>500</v>
      </c>
      <c r="G35" s="12"/>
      <c r="H35" s="12" t="s">
        <v>83</v>
      </c>
      <c r="I35" s="12">
        <v>500</v>
      </c>
      <c r="J35" s="8"/>
      <c r="K35" s="8" t="s">
        <v>258</v>
      </c>
    </row>
    <row r="36" spans="1:11" ht="15.75" x14ac:dyDescent="0.25">
      <c r="A36" s="8" t="s">
        <v>65</v>
      </c>
      <c r="B36" s="8"/>
      <c r="C36" s="8" t="s">
        <v>58</v>
      </c>
      <c r="D36" s="12">
        <v>5</v>
      </c>
      <c r="E36" s="12"/>
      <c r="F36" s="12">
        <v>22.9</v>
      </c>
      <c r="G36" s="12"/>
      <c r="H36" s="12" t="s">
        <v>58</v>
      </c>
      <c r="I36" s="12">
        <v>114.5</v>
      </c>
      <c r="J36" s="8"/>
      <c r="K36" s="8" t="s">
        <v>32</v>
      </c>
    </row>
    <row r="37" spans="1:11" ht="15.75" x14ac:dyDescent="0.25">
      <c r="A37" s="8" t="s">
        <v>61</v>
      </c>
      <c r="B37" s="8">
        <v>6</v>
      </c>
      <c r="C37" s="8" t="s">
        <v>62</v>
      </c>
      <c r="D37" s="12">
        <v>30</v>
      </c>
      <c r="E37" s="12"/>
      <c r="F37" s="12">
        <v>117</v>
      </c>
      <c r="G37" s="12"/>
      <c r="H37" s="12" t="s">
        <v>62</v>
      </c>
      <c r="I37" s="12" t="s">
        <v>63</v>
      </c>
      <c r="J37" s="8"/>
      <c r="K37" s="8" t="s">
        <v>32</v>
      </c>
    </row>
    <row r="38" spans="1:11" ht="15.75" x14ac:dyDescent="0.25">
      <c r="A38" s="8" t="s">
        <v>57</v>
      </c>
      <c r="B38" s="8"/>
      <c r="C38" s="8" t="s">
        <v>58</v>
      </c>
      <c r="D38" s="12">
        <v>1</v>
      </c>
      <c r="E38" s="12"/>
      <c r="F38" s="12">
        <v>70</v>
      </c>
      <c r="G38" s="12"/>
      <c r="H38" s="12" t="s">
        <v>58</v>
      </c>
      <c r="I38" s="12">
        <v>70</v>
      </c>
      <c r="J38" s="8"/>
      <c r="K38" s="8" t="s">
        <v>32</v>
      </c>
    </row>
    <row r="39" spans="1:11" ht="15.75" x14ac:dyDescent="0.25">
      <c r="A39" s="8" t="s">
        <v>59</v>
      </c>
      <c r="B39" s="8">
        <v>166</v>
      </c>
      <c r="C39" s="8" t="s">
        <v>60</v>
      </c>
      <c r="D39" s="12">
        <v>1</v>
      </c>
      <c r="E39" s="12"/>
      <c r="F39" s="12">
        <v>70</v>
      </c>
      <c r="G39" s="12"/>
      <c r="H39" s="12" t="s">
        <v>60</v>
      </c>
      <c r="I39" s="12">
        <v>70</v>
      </c>
      <c r="J39" s="8"/>
      <c r="K39" s="8" t="s">
        <v>32</v>
      </c>
    </row>
  </sheetData>
  <mergeCells count="3">
    <mergeCell ref="A1:K1"/>
    <mergeCell ref="A23:K23"/>
    <mergeCell ref="D24:H2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A19" sqref="A19:A20"/>
    </sheetView>
  </sheetViews>
  <sheetFormatPr defaultRowHeight="15" x14ac:dyDescent="0.25"/>
  <cols>
    <col min="1" max="1" width="40.42578125" customWidth="1"/>
    <col min="2" max="2" width="9.140625" hidden="1" customWidth="1"/>
    <col min="3" max="3" width="10.5703125" hidden="1" customWidth="1"/>
    <col min="4" max="4" width="11.5703125" customWidth="1"/>
    <col min="5" max="6" width="9.140625" hidden="1" customWidth="1"/>
    <col min="7" max="7" width="10.42578125" hidden="1" customWidth="1"/>
    <col min="8" max="8" width="10.7109375" customWidth="1"/>
    <col min="10" max="10" width="9.140625" hidden="1" customWidth="1"/>
    <col min="11" max="11" width="46.140625" customWidth="1"/>
  </cols>
  <sheetData>
    <row r="1" spans="1:11" ht="15.75" x14ac:dyDescent="0.25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8.75" x14ac:dyDescent="0.3">
      <c r="A2" s="19" t="s">
        <v>261</v>
      </c>
      <c r="B2" s="13"/>
      <c r="C2" s="13"/>
      <c r="D2" s="13">
        <v>1284.0999999999999</v>
      </c>
      <c r="E2" s="13"/>
      <c r="F2" s="13"/>
      <c r="G2" s="13"/>
      <c r="H2" s="13"/>
      <c r="I2" s="13"/>
      <c r="J2" s="13"/>
      <c r="K2" s="13"/>
    </row>
    <row r="3" spans="1:11" ht="18.75" x14ac:dyDescent="0.3">
      <c r="A3" s="19" t="s">
        <v>262</v>
      </c>
      <c r="B3" s="13"/>
      <c r="C3" s="13"/>
      <c r="D3" s="13">
        <v>12.2</v>
      </c>
      <c r="E3" s="13"/>
      <c r="F3" s="13"/>
      <c r="G3" s="13"/>
      <c r="H3" s="13"/>
      <c r="I3" s="13"/>
      <c r="J3" s="13"/>
      <c r="K3" s="13"/>
    </row>
    <row r="4" spans="1:11" ht="18.75" x14ac:dyDescent="0.3">
      <c r="A4" s="19" t="s">
        <v>263</v>
      </c>
      <c r="B4" s="13"/>
      <c r="C4" s="13"/>
      <c r="D4" s="15">
        <f>D2*D3*12/100*95</f>
        <v>178592.628</v>
      </c>
      <c r="E4" s="13"/>
      <c r="F4" s="13"/>
      <c r="G4" s="13"/>
      <c r="H4" s="27" t="s">
        <v>293</v>
      </c>
      <c r="I4" s="13"/>
      <c r="J4" s="13"/>
      <c r="K4" s="13"/>
    </row>
    <row r="5" spans="1:11" ht="15.75" x14ac:dyDescent="0.25">
      <c r="A5" s="9" t="s">
        <v>55</v>
      </c>
      <c r="B5" s="8"/>
      <c r="C5" s="8"/>
      <c r="D5" s="8"/>
      <c r="E5" s="8"/>
      <c r="F5" s="8"/>
      <c r="G5" s="8"/>
      <c r="H5" s="8"/>
      <c r="I5" s="8"/>
      <c r="J5" s="8"/>
      <c r="K5" s="3" t="s">
        <v>264</v>
      </c>
    </row>
    <row r="6" spans="1:11" ht="15.75" x14ac:dyDescent="0.25">
      <c r="A6" s="8" t="s">
        <v>32</v>
      </c>
      <c r="B6" s="8"/>
      <c r="C6" s="8"/>
      <c r="D6" s="12">
        <v>39173.5</v>
      </c>
      <c r="E6" s="8"/>
      <c r="F6" s="8"/>
      <c r="G6" s="8"/>
      <c r="H6" s="8"/>
      <c r="I6" s="8"/>
      <c r="J6" s="8"/>
      <c r="K6" s="8" t="s">
        <v>284</v>
      </c>
    </row>
    <row r="7" spans="1:11" ht="15.75" x14ac:dyDescent="0.25">
      <c r="A7" s="8" t="s">
        <v>26</v>
      </c>
      <c r="B7" s="8"/>
      <c r="C7" s="8"/>
      <c r="D7" s="12">
        <v>3275.12</v>
      </c>
      <c r="E7" s="8"/>
      <c r="F7" s="8"/>
      <c r="G7" s="8"/>
      <c r="H7" s="8"/>
      <c r="I7" s="8"/>
      <c r="J7" s="8"/>
      <c r="K7" s="8" t="s">
        <v>269</v>
      </c>
    </row>
    <row r="8" spans="1:11" ht="15.75" x14ac:dyDescent="0.25">
      <c r="A8" s="8" t="s">
        <v>8</v>
      </c>
      <c r="B8" s="8"/>
      <c r="C8" s="8"/>
      <c r="D8" s="12">
        <v>23786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9</v>
      </c>
      <c r="B9" s="8"/>
      <c r="C9" s="8"/>
      <c r="D9" s="12">
        <v>21324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10</v>
      </c>
      <c r="B10" s="8"/>
      <c r="C10" s="8"/>
      <c r="D10" s="12">
        <v>29666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11</v>
      </c>
      <c r="B11" s="8"/>
      <c r="C11" s="8"/>
      <c r="D11" s="12">
        <v>8880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12</v>
      </c>
      <c r="B12" s="8"/>
      <c r="C12" s="8"/>
      <c r="D12" s="12">
        <v>35764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13</v>
      </c>
      <c r="B13" s="8"/>
      <c r="C13" s="8"/>
      <c r="D13" s="12">
        <v>4499.8999999999996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14</v>
      </c>
      <c r="B14" s="8"/>
      <c r="C14" s="8"/>
      <c r="D14" s="12">
        <v>2471.04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15</v>
      </c>
      <c r="B15" s="8"/>
      <c r="C15" s="8"/>
      <c r="D15" s="12">
        <v>2812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33</v>
      </c>
      <c r="B16" s="8"/>
      <c r="C16" s="8"/>
      <c r="D16" s="12">
        <v>106.5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54</v>
      </c>
      <c r="B17" s="8"/>
      <c r="C17" s="8"/>
      <c r="D17" s="12">
        <v>500</v>
      </c>
      <c r="E17" s="8"/>
      <c r="F17" s="8"/>
      <c r="G17" s="8"/>
      <c r="H17" s="8"/>
      <c r="I17" s="8"/>
      <c r="J17" s="8"/>
      <c r="K17" s="8"/>
    </row>
    <row r="18" spans="1:11" ht="15.75" x14ac:dyDescent="0.25">
      <c r="A18" s="8" t="s">
        <v>56</v>
      </c>
      <c r="B18" s="8"/>
      <c r="C18" s="8"/>
      <c r="D18" s="12">
        <v>24900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8" t="s">
        <v>291</v>
      </c>
      <c r="B19" s="8"/>
      <c r="C19" s="8"/>
      <c r="D19" s="12">
        <v>1926</v>
      </c>
      <c r="E19" s="8"/>
      <c r="F19" s="8"/>
      <c r="G19" s="8"/>
      <c r="H19" s="8"/>
      <c r="I19" s="8"/>
      <c r="J19" s="8"/>
      <c r="K19" s="8"/>
    </row>
    <row r="20" spans="1:11" ht="15.75" x14ac:dyDescent="0.25">
      <c r="A20" s="8" t="s">
        <v>292</v>
      </c>
      <c r="B20" s="8"/>
      <c r="C20" s="8"/>
      <c r="D20" s="12">
        <v>3572</v>
      </c>
      <c r="E20" s="8"/>
      <c r="F20" s="8"/>
      <c r="G20" s="8"/>
      <c r="H20" s="8"/>
      <c r="I20" s="8"/>
      <c r="J20" s="8"/>
      <c r="K20" s="8"/>
    </row>
    <row r="21" spans="1:11" ht="17.25" customHeight="1" x14ac:dyDescent="0.25">
      <c r="A21" s="11" t="s">
        <v>17</v>
      </c>
      <c r="B21" s="8"/>
      <c r="C21" s="8"/>
      <c r="D21" s="13">
        <f>SUM(D6:D20)</f>
        <v>202656.06</v>
      </c>
      <c r="E21" s="8"/>
      <c r="F21" s="8"/>
      <c r="G21" s="8"/>
      <c r="H21" s="8"/>
      <c r="I21" s="8"/>
      <c r="J21" s="8"/>
      <c r="K21" s="8"/>
    </row>
    <row r="22" spans="1:11" ht="17.25" customHeight="1" x14ac:dyDescent="0.25">
      <c r="A22" s="9" t="s">
        <v>290</v>
      </c>
      <c r="B22" s="8"/>
      <c r="C22" s="8"/>
      <c r="D22" s="15">
        <f>D4-D21</f>
        <v>-24063.432000000001</v>
      </c>
      <c r="E22" s="8"/>
      <c r="F22" s="8"/>
      <c r="G22" s="8"/>
      <c r="H22" s="8"/>
      <c r="I22" s="8"/>
      <c r="J22" s="8"/>
      <c r="K22" s="8"/>
    </row>
    <row r="23" spans="1:11" ht="15.75" x14ac:dyDescent="0.25">
      <c r="A23" s="31" t="s">
        <v>18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ht="15.75" x14ac:dyDescent="0.25">
      <c r="A24" s="8" t="s">
        <v>19</v>
      </c>
      <c r="B24" s="8" t="s">
        <v>20</v>
      </c>
      <c r="C24" s="8"/>
      <c r="D24" s="8" t="s">
        <v>21</v>
      </c>
      <c r="E24" s="8"/>
      <c r="F24" s="8" t="s">
        <v>22</v>
      </c>
      <c r="G24" s="8"/>
      <c r="H24" s="8"/>
      <c r="I24" s="8" t="s">
        <v>23</v>
      </c>
      <c r="J24" s="8"/>
      <c r="K24" s="8" t="s">
        <v>24</v>
      </c>
    </row>
    <row r="25" spans="1:11" ht="15.75" x14ac:dyDescent="0.25">
      <c r="A25" s="8" t="s">
        <v>59</v>
      </c>
      <c r="B25" s="8">
        <v>166</v>
      </c>
      <c r="C25" s="8" t="s">
        <v>60</v>
      </c>
      <c r="D25" s="12">
        <v>2</v>
      </c>
      <c r="E25" s="12"/>
      <c r="F25" s="12">
        <v>70</v>
      </c>
      <c r="G25" s="12"/>
      <c r="H25" s="12" t="s">
        <v>60</v>
      </c>
      <c r="I25" s="12">
        <v>140</v>
      </c>
      <c r="J25" s="8"/>
      <c r="K25" s="8" t="s">
        <v>130</v>
      </c>
    </row>
    <row r="26" spans="1:11" ht="15.75" x14ac:dyDescent="0.25">
      <c r="A26" s="8" t="s">
        <v>57</v>
      </c>
      <c r="B26" s="8"/>
      <c r="C26" s="8" t="s">
        <v>58</v>
      </c>
      <c r="D26" s="12">
        <v>2</v>
      </c>
      <c r="E26" s="12"/>
      <c r="F26" s="12">
        <v>70</v>
      </c>
      <c r="G26" s="12"/>
      <c r="H26" s="12" t="s">
        <v>58</v>
      </c>
      <c r="I26" s="12">
        <v>140</v>
      </c>
      <c r="J26" s="8"/>
      <c r="K26" s="8" t="s">
        <v>259</v>
      </c>
    </row>
    <row r="27" spans="1:11" ht="15.75" x14ac:dyDescent="0.25">
      <c r="A27" s="8" t="s">
        <v>65</v>
      </c>
      <c r="B27" s="8"/>
      <c r="C27" s="8" t="s">
        <v>58</v>
      </c>
      <c r="D27" s="12">
        <v>15</v>
      </c>
      <c r="E27" s="12"/>
      <c r="F27" s="12">
        <v>20.100000000000001</v>
      </c>
      <c r="G27" s="12"/>
      <c r="H27" s="12" t="s">
        <v>58</v>
      </c>
      <c r="I27" s="12">
        <v>301.5</v>
      </c>
      <c r="J27" s="8"/>
      <c r="K27" s="8" t="s">
        <v>259</v>
      </c>
    </row>
    <row r="28" spans="1:11" ht="15.75" x14ac:dyDescent="0.25">
      <c r="A28" s="8" t="s">
        <v>61</v>
      </c>
      <c r="B28" s="8">
        <v>6</v>
      </c>
      <c r="C28" s="8" t="s">
        <v>62</v>
      </c>
      <c r="D28" s="12">
        <v>30</v>
      </c>
      <c r="E28" s="12"/>
      <c r="F28" s="12">
        <v>117</v>
      </c>
      <c r="G28" s="12"/>
      <c r="H28" s="12" t="s">
        <v>62</v>
      </c>
      <c r="I28" s="12" t="s">
        <v>63</v>
      </c>
      <c r="J28" s="8"/>
      <c r="K28" s="8" t="s">
        <v>259</v>
      </c>
    </row>
    <row r="29" spans="1:11" ht="15.75" x14ac:dyDescent="0.25">
      <c r="A29" s="8" t="s">
        <v>257</v>
      </c>
      <c r="B29" s="8">
        <v>796</v>
      </c>
      <c r="C29" s="8" t="s">
        <v>83</v>
      </c>
      <c r="D29" s="12">
        <v>1</v>
      </c>
      <c r="E29" s="12"/>
      <c r="F29" s="12">
        <v>500</v>
      </c>
      <c r="G29" s="12"/>
      <c r="H29" s="12" t="s">
        <v>83</v>
      </c>
      <c r="I29" s="12">
        <v>500</v>
      </c>
      <c r="J29" s="8"/>
      <c r="K29" s="8" t="s">
        <v>258</v>
      </c>
    </row>
    <row r="30" spans="1:11" ht="15.75" x14ac:dyDescent="0.25">
      <c r="A30" s="8" t="s">
        <v>61</v>
      </c>
      <c r="B30" s="8">
        <v>6</v>
      </c>
      <c r="C30" s="8" t="s">
        <v>62</v>
      </c>
      <c r="D30" s="12">
        <v>20</v>
      </c>
      <c r="E30" s="12"/>
      <c r="F30" s="12">
        <v>117</v>
      </c>
      <c r="G30" s="12"/>
      <c r="H30" s="12" t="s">
        <v>62</v>
      </c>
      <c r="I30" s="12" t="s">
        <v>64</v>
      </c>
      <c r="J30" s="8"/>
      <c r="K30" s="8" t="s">
        <v>32</v>
      </c>
    </row>
    <row r="31" spans="1:11" ht="15.75" x14ac:dyDescent="0.25">
      <c r="A31" s="8" t="s">
        <v>65</v>
      </c>
      <c r="B31" s="8"/>
      <c r="C31" s="8" t="s">
        <v>58</v>
      </c>
      <c r="D31" s="12">
        <v>10</v>
      </c>
      <c r="E31" s="12"/>
      <c r="F31" s="12">
        <v>24.4</v>
      </c>
      <c r="G31" s="12"/>
      <c r="H31" s="12" t="s">
        <v>58</v>
      </c>
      <c r="I31" s="12">
        <v>244</v>
      </c>
      <c r="J31" s="8"/>
      <c r="K31" s="8" t="s">
        <v>32</v>
      </c>
    </row>
    <row r="32" spans="1:11" ht="15.75" x14ac:dyDescent="0.25">
      <c r="A32" s="8" t="s">
        <v>57</v>
      </c>
      <c r="B32" s="8"/>
      <c r="C32" s="8" t="s">
        <v>58</v>
      </c>
      <c r="D32" s="12">
        <v>2</v>
      </c>
      <c r="E32" s="12"/>
      <c r="F32" s="12">
        <v>70</v>
      </c>
      <c r="G32" s="12"/>
      <c r="H32" s="12" t="s">
        <v>58</v>
      </c>
      <c r="I32" s="12">
        <v>140</v>
      </c>
      <c r="J32" s="8"/>
      <c r="K32" s="8" t="s">
        <v>32</v>
      </c>
    </row>
    <row r="33" spans="1:11" ht="15.75" x14ac:dyDescent="0.25">
      <c r="A33" s="8" t="s">
        <v>59</v>
      </c>
      <c r="B33" s="8">
        <v>166</v>
      </c>
      <c r="C33" s="8" t="s">
        <v>60</v>
      </c>
      <c r="D33" s="12">
        <v>2</v>
      </c>
      <c r="E33" s="12"/>
      <c r="F33" s="12">
        <v>70</v>
      </c>
      <c r="G33" s="12"/>
      <c r="H33" s="12" t="s">
        <v>60</v>
      </c>
      <c r="I33" s="12">
        <v>140</v>
      </c>
      <c r="J33" s="8"/>
      <c r="K33" s="8" t="s">
        <v>32</v>
      </c>
    </row>
    <row r="34" spans="1:11" ht="15.75" x14ac:dyDescent="0.25">
      <c r="A34" s="8" t="s">
        <v>119</v>
      </c>
      <c r="B34" s="8">
        <v>796</v>
      </c>
      <c r="C34" s="8" t="s">
        <v>83</v>
      </c>
      <c r="D34" s="12">
        <v>1</v>
      </c>
      <c r="E34" s="12"/>
      <c r="F34" s="12">
        <v>60</v>
      </c>
      <c r="G34" s="12"/>
      <c r="H34" s="12" t="s">
        <v>83</v>
      </c>
      <c r="I34" s="12">
        <v>60</v>
      </c>
      <c r="J34" s="8"/>
      <c r="K34" s="8" t="s">
        <v>26</v>
      </c>
    </row>
    <row r="35" spans="1:11" ht="15.75" x14ac:dyDescent="0.25">
      <c r="A35" s="8" t="s">
        <v>113</v>
      </c>
      <c r="B35" s="8">
        <v>796</v>
      </c>
      <c r="C35" s="8" t="s">
        <v>83</v>
      </c>
      <c r="D35" s="12">
        <v>1</v>
      </c>
      <c r="E35" s="12"/>
      <c r="F35" s="12">
        <v>440</v>
      </c>
      <c r="G35" s="12"/>
      <c r="H35" s="12" t="s">
        <v>83</v>
      </c>
      <c r="I35" s="12">
        <v>440</v>
      </c>
      <c r="J35" s="8"/>
      <c r="K35" s="8" t="s">
        <v>26</v>
      </c>
    </row>
    <row r="36" spans="1:11" ht="15.75" x14ac:dyDescent="0.25">
      <c r="A36" s="8" t="s">
        <v>166</v>
      </c>
      <c r="B36" s="8">
        <v>796</v>
      </c>
      <c r="C36" s="8" t="s">
        <v>83</v>
      </c>
      <c r="D36" s="12">
        <v>2</v>
      </c>
      <c r="E36" s="12"/>
      <c r="F36" s="12">
        <v>134.06</v>
      </c>
      <c r="G36" s="12"/>
      <c r="H36" s="12" t="s">
        <v>83</v>
      </c>
      <c r="I36" s="12">
        <v>268.12</v>
      </c>
      <c r="J36" s="8"/>
      <c r="K36" s="8" t="s">
        <v>26</v>
      </c>
    </row>
    <row r="37" spans="1:11" ht="15.75" x14ac:dyDescent="0.25">
      <c r="A37" s="8" t="s">
        <v>67</v>
      </c>
      <c r="B37" s="8">
        <v>166</v>
      </c>
      <c r="C37" s="8" t="s">
        <v>60</v>
      </c>
      <c r="D37" s="12">
        <v>15</v>
      </c>
      <c r="E37" s="12"/>
      <c r="F37" s="12">
        <v>7.1</v>
      </c>
      <c r="G37" s="12"/>
      <c r="H37" s="12" t="s">
        <v>60</v>
      </c>
      <c r="I37" s="12">
        <v>106.5</v>
      </c>
      <c r="J37" s="8"/>
      <c r="K37" s="8" t="s">
        <v>68</v>
      </c>
    </row>
    <row r="38" spans="1:11" ht="15.75" x14ac:dyDescent="0.25">
      <c r="A38" s="8"/>
      <c r="B38" s="8"/>
      <c r="C38" s="8"/>
      <c r="D38" s="12"/>
      <c r="E38" s="12"/>
      <c r="F38" s="12"/>
      <c r="G38" s="12"/>
      <c r="H38" s="12"/>
      <c r="I38" s="12"/>
      <c r="J38" s="8"/>
      <c r="K38" s="8"/>
    </row>
  </sheetData>
  <mergeCells count="2">
    <mergeCell ref="A1:K1"/>
    <mergeCell ref="A23:K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18" sqref="D18"/>
    </sheetView>
  </sheetViews>
  <sheetFormatPr defaultRowHeight="15" x14ac:dyDescent="0.25"/>
  <cols>
    <col min="1" max="1" width="38" customWidth="1"/>
    <col min="2" max="2" width="0.140625" hidden="1" customWidth="1"/>
    <col min="3" max="3" width="10" hidden="1" customWidth="1"/>
    <col min="4" max="4" width="10.5703125" customWidth="1"/>
    <col min="5" max="5" width="9.140625" hidden="1" customWidth="1"/>
    <col min="6" max="6" width="8.85546875" hidden="1" customWidth="1"/>
    <col min="7" max="7" width="9.140625" hidden="1" customWidth="1"/>
    <col min="8" max="8" width="8.5703125" customWidth="1"/>
    <col min="9" max="9" width="11.7109375" customWidth="1"/>
    <col min="10" max="10" width="9.140625" hidden="1" customWidth="1"/>
    <col min="11" max="11" width="42.14062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0"/>
      <c r="C2" s="20"/>
      <c r="D2" s="13">
        <v>828.7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0"/>
      <c r="C3" s="20"/>
      <c r="D3" s="13">
        <v>12.2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0"/>
      <c r="C4" s="20"/>
      <c r="D4" s="15">
        <f>D2*D3*12/100*95</f>
        <v>115255.59599999999</v>
      </c>
      <c r="E4" s="23"/>
      <c r="F4" s="23"/>
      <c r="G4" s="23"/>
      <c r="H4" s="23" t="s">
        <v>293</v>
      </c>
      <c r="I4" s="23"/>
      <c r="J4" s="23"/>
      <c r="K4" s="23"/>
    </row>
    <row r="5" spans="1:11" ht="15.75" x14ac:dyDescent="0.25">
      <c r="A5" s="9" t="s">
        <v>34</v>
      </c>
      <c r="B5" s="8"/>
      <c r="C5" s="8"/>
      <c r="D5" s="8"/>
      <c r="E5" s="8"/>
      <c r="F5" s="8"/>
      <c r="G5" s="8"/>
      <c r="H5" s="8"/>
      <c r="I5" s="8"/>
      <c r="J5" s="8"/>
      <c r="K5" s="3" t="s">
        <v>264</v>
      </c>
    </row>
    <row r="6" spans="1:11" ht="15.75" x14ac:dyDescent="0.25">
      <c r="A6" s="8" t="s">
        <v>28</v>
      </c>
      <c r="B6" s="8"/>
      <c r="C6" s="8"/>
      <c r="D6" s="12">
        <v>700.51</v>
      </c>
      <c r="E6" s="8"/>
      <c r="F6" s="8"/>
      <c r="G6" s="8"/>
      <c r="H6" s="8"/>
      <c r="I6" s="8"/>
      <c r="J6" s="8"/>
      <c r="K6" s="8" t="s">
        <v>281</v>
      </c>
    </row>
    <row r="7" spans="1:11" ht="15.75" x14ac:dyDescent="0.25">
      <c r="A7" s="8" t="s">
        <v>8</v>
      </c>
      <c r="B7" s="8"/>
      <c r="C7" s="8"/>
      <c r="D7" s="12">
        <v>15609</v>
      </c>
      <c r="E7" s="8"/>
      <c r="F7" s="8"/>
      <c r="G7" s="8"/>
      <c r="H7" s="8"/>
      <c r="I7" s="8"/>
      <c r="J7" s="8"/>
      <c r="K7" s="8"/>
    </row>
    <row r="8" spans="1:11" ht="15.75" x14ac:dyDescent="0.25">
      <c r="A8" s="8" t="s">
        <v>9</v>
      </c>
      <c r="B8" s="8"/>
      <c r="C8" s="8"/>
      <c r="D8" s="12">
        <v>13968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10</v>
      </c>
      <c r="B9" s="8"/>
      <c r="C9" s="8"/>
      <c r="D9" s="12">
        <v>19438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11</v>
      </c>
      <c r="B10" s="8"/>
      <c r="C10" s="8"/>
      <c r="D10" s="12">
        <v>5820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12</v>
      </c>
      <c r="B11" s="8"/>
      <c r="C11" s="8"/>
      <c r="D11" s="12">
        <v>23434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13</v>
      </c>
      <c r="B12" s="8"/>
      <c r="C12" s="8"/>
      <c r="D12" s="12">
        <v>2869.69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14</v>
      </c>
      <c r="B13" s="8"/>
      <c r="C13" s="8"/>
      <c r="D13" s="12">
        <v>1586.88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15</v>
      </c>
      <c r="B14" s="8"/>
      <c r="C14" s="8"/>
      <c r="D14" s="12">
        <v>1843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8" t="s">
        <v>33</v>
      </c>
      <c r="B15" s="8"/>
      <c r="C15" s="8"/>
      <c r="D15" s="12">
        <v>142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8" t="s">
        <v>291</v>
      </c>
      <c r="B16" s="8"/>
      <c r="C16" s="8"/>
      <c r="D16" s="12">
        <v>1243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8" t="s">
        <v>292</v>
      </c>
      <c r="B17" s="8"/>
      <c r="C17" s="8"/>
      <c r="D17" s="12">
        <v>2305</v>
      </c>
      <c r="E17" s="8"/>
      <c r="F17" s="8"/>
      <c r="G17" s="8"/>
      <c r="H17" s="8"/>
      <c r="I17" s="8"/>
      <c r="J17" s="8"/>
      <c r="K17" s="8"/>
    </row>
    <row r="18" spans="1:11" ht="18.75" x14ac:dyDescent="0.3">
      <c r="A18" s="7" t="s">
        <v>17</v>
      </c>
      <c r="B18" s="8"/>
      <c r="C18" s="8"/>
      <c r="D18" s="13">
        <f>SUM(D6:D17)</f>
        <v>88959.080000000016</v>
      </c>
      <c r="E18" s="8"/>
      <c r="F18" s="8"/>
      <c r="G18" s="8"/>
      <c r="H18" s="8"/>
      <c r="I18" s="8"/>
      <c r="J18" s="8"/>
      <c r="K18" s="8"/>
    </row>
    <row r="19" spans="1:11" ht="15.75" x14ac:dyDescent="0.25">
      <c r="A19" s="9" t="s">
        <v>289</v>
      </c>
      <c r="B19" s="8"/>
      <c r="C19" s="8"/>
      <c r="D19" s="15">
        <f>D4-D18</f>
        <v>26296.515999999974</v>
      </c>
      <c r="E19" s="8"/>
      <c r="F19" s="8"/>
      <c r="G19" s="8"/>
      <c r="H19" s="8"/>
      <c r="I19" s="8"/>
      <c r="J19" s="8"/>
      <c r="K19" s="8"/>
    </row>
    <row r="20" spans="1:11" ht="18.75" x14ac:dyDescent="0.3">
      <c r="A20" s="28" t="s">
        <v>18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 x14ac:dyDescent="0.25">
      <c r="A21" s="8" t="s">
        <v>19</v>
      </c>
      <c r="B21" s="8" t="s">
        <v>20</v>
      </c>
      <c r="C21" s="8"/>
      <c r="D21" s="8" t="s">
        <v>21</v>
      </c>
      <c r="E21" s="8"/>
      <c r="F21" s="8" t="s">
        <v>22</v>
      </c>
      <c r="G21" s="8"/>
      <c r="H21" s="8"/>
      <c r="I21" s="8" t="s">
        <v>23</v>
      </c>
      <c r="J21" s="8"/>
      <c r="K21" s="8" t="s">
        <v>24</v>
      </c>
    </row>
    <row r="22" spans="1:11" ht="15.75" x14ac:dyDescent="0.25">
      <c r="A22" s="8" t="s">
        <v>69</v>
      </c>
      <c r="B22" s="8">
        <v>18</v>
      </c>
      <c r="C22" s="8" t="s">
        <v>70</v>
      </c>
      <c r="D22" s="12">
        <v>2</v>
      </c>
      <c r="E22" s="12"/>
      <c r="F22" s="12">
        <v>28.27</v>
      </c>
      <c r="G22" s="12"/>
      <c r="H22" s="8" t="s">
        <v>70</v>
      </c>
      <c r="I22" s="12">
        <v>56.54</v>
      </c>
      <c r="J22" s="8"/>
      <c r="K22" s="8" t="s">
        <v>71</v>
      </c>
    </row>
    <row r="23" spans="1:11" ht="15.75" x14ac:dyDescent="0.25">
      <c r="A23" s="8" t="s">
        <v>72</v>
      </c>
      <c r="B23" s="8">
        <v>18</v>
      </c>
      <c r="C23" s="8" t="s">
        <v>70</v>
      </c>
      <c r="D23" s="12">
        <v>2</v>
      </c>
      <c r="E23" s="12"/>
      <c r="F23" s="12">
        <v>80.989999999999995</v>
      </c>
      <c r="G23" s="12"/>
      <c r="H23" s="8" t="s">
        <v>70</v>
      </c>
      <c r="I23" s="12">
        <v>161.97999999999999</v>
      </c>
      <c r="J23" s="8"/>
      <c r="K23" s="8" t="s">
        <v>71</v>
      </c>
    </row>
    <row r="24" spans="1:11" ht="15.75" x14ac:dyDescent="0.25">
      <c r="A24" s="8" t="s">
        <v>67</v>
      </c>
      <c r="B24" s="8">
        <v>166</v>
      </c>
      <c r="C24" s="8" t="s">
        <v>60</v>
      </c>
      <c r="D24" s="12">
        <v>20</v>
      </c>
      <c r="E24" s="12"/>
      <c r="F24" s="12">
        <v>7.1</v>
      </c>
      <c r="G24" s="12"/>
      <c r="H24" s="8" t="s">
        <v>60</v>
      </c>
      <c r="I24" s="12">
        <v>142</v>
      </c>
      <c r="J24" s="8"/>
      <c r="K24" s="8" t="s">
        <v>68</v>
      </c>
    </row>
    <row r="25" spans="1:11" ht="15.75" x14ac:dyDescent="0.25">
      <c r="A25" s="8"/>
      <c r="B25" s="8"/>
      <c r="C25" s="8"/>
      <c r="D25" s="12"/>
      <c r="E25" s="12"/>
      <c r="F25" s="12"/>
      <c r="G25" s="12"/>
      <c r="H25" s="12"/>
      <c r="I25" s="12"/>
      <c r="J25" s="8"/>
      <c r="K25" s="8"/>
    </row>
  </sheetData>
  <mergeCells count="2">
    <mergeCell ref="A20:K20"/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15" sqref="D15"/>
    </sheetView>
  </sheetViews>
  <sheetFormatPr defaultRowHeight="15" x14ac:dyDescent="0.25"/>
  <cols>
    <col min="1" max="1" width="38.85546875" customWidth="1"/>
    <col min="2" max="3" width="9.140625" hidden="1" customWidth="1"/>
    <col min="4" max="4" width="13.42578125" customWidth="1"/>
    <col min="5" max="7" width="9.140625" hidden="1" customWidth="1"/>
    <col min="8" max="8" width="8.85546875" hidden="1" customWidth="1"/>
    <col min="10" max="10" width="9.140625" hidden="1" customWidth="1"/>
    <col min="11" max="11" width="26.7109375" customWidth="1"/>
  </cols>
  <sheetData>
    <row r="1" spans="1:11" ht="21.75" customHeight="1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21.75" customHeight="1" x14ac:dyDescent="0.3">
      <c r="A2" s="19" t="s">
        <v>261</v>
      </c>
      <c r="B2" s="20"/>
      <c r="C2" s="20"/>
      <c r="D2" s="13">
        <v>239.8</v>
      </c>
      <c r="E2" s="23"/>
      <c r="F2" s="23"/>
      <c r="G2" s="23"/>
      <c r="H2" s="23"/>
      <c r="I2" s="23"/>
      <c r="J2" s="23"/>
      <c r="K2" s="23"/>
    </row>
    <row r="3" spans="1:11" ht="21.75" customHeight="1" x14ac:dyDescent="0.3">
      <c r="A3" s="19" t="s">
        <v>262</v>
      </c>
      <c r="B3" s="20"/>
      <c r="C3" s="20"/>
      <c r="D3" s="13">
        <v>5.4</v>
      </c>
      <c r="E3" s="23"/>
      <c r="F3" s="23"/>
      <c r="G3" s="23"/>
      <c r="H3" s="23"/>
      <c r="I3" s="23"/>
      <c r="J3" s="23"/>
      <c r="K3" s="23"/>
    </row>
    <row r="4" spans="1:11" ht="21.75" customHeight="1" x14ac:dyDescent="0.3">
      <c r="A4" s="19" t="s">
        <v>263</v>
      </c>
      <c r="B4" s="20"/>
      <c r="C4" s="20"/>
      <c r="D4" s="15">
        <f>D2*D3*12/100*95</f>
        <v>14762.088</v>
      </c>
      <c r="E4" s="23"/>
      <c r="F4" s="23"/>
      <c r="G4" s="23"/>
      <c r="H4" s="23"/>
      <c r="I4" s="23" t="s">
        <v>293</v>
      </c>
      <c r="J4" s="23"/>
      <c r="K4" s="23"/>
    </row>
    <row r="5" spans="1:11" ht="15.75" x14ac:dyDescent="0.25">
      <c r="A5" s="9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8" t="s">
        <v>8</v>
      </c>
      <c r="B6" s="8"/>
      <c r="C6" s="8"/>
      <c r="D6" s="12">
        <v>2361</v>
      </c>
      <c r="E6" s="12"/>
      <c r="F6" s="12"/>
      <c r="G6" s="12"/>
      <c r="H6" s="12"/>
      <c r="I6" s="12"/>
      <c r="J6" s="8"/>
      <c r="K6" s="8"/>
    </row>
    <row r="7" spans="1:11" ht="15.75" x14ac:dyDescent="0.25">
      <c r="A7" s="8" t="s">
        <v>9</v>
      </c>
      <c r="B7" s="8"/>
      <c r="C7" s="8"/>
      <c r="D7" s="12">
        <v>1560</v>
      </c>
      <c r="E7" s="12"/>
      <c r="F7" s="12"/>
      <c r="G7" s="12"/>
      <c r="H7" s="12"/>
      <c r="I7" s="12"/>
      <c r="J7" s="8"/>
      <c r="K7" s="8"/>
    </row>
    <row r="8" spans="1:11" ht="15.75" x14ac:dyDescent="0.25">
      <c r="A8" s="8" t="s">
        <v>10</v>
      </c>
      <c r="B8" s="8"/>
      <c r="C8" s="8"/>
      <c r="D8" s="12">
        <v>2172</v>
      </c>
      <c r="E8" s="12"/>
      <c r="F8" s="12"/>
      <c r="G8" s="12"/>
      <c r="H8" s="12"/>
      <c r="I8" s="12"/>
      <c r="J8" s="8"/>
      <c r="K8" s="8"/>
    </row>
    <row r="9" spans="1:11" ht="15.75" x14ac:dyDescent="0.25">
      <c r="A9" s="8" t="s">
        <v>11</v>
      </c>
      <c r="B9" s="8"/>
      <c r="C9" s="8"/>
      <c r="D9" s="12">
        <v>648</v>
      </c>
      <c r="E9" s="12"/>
      <c r="F9" s="12"/>
      <c r="G9" s="12"/>
      <c r="H9" s="12"/>
      <c r="I9" s="12"/>
      <c r="J9" s="8"/>
      <c r="K9" s="8"/>
    </row>
    <row r="10" spans="1:11" ht="15.75" x14ac:dyDescent="0.25">
      <c r="A10" s="8" t="s">
        <v>12</v>
      </c>
      <c r="B10" s="8"/>
      <c r="C10" s="8"/>
      <c r="D10" s="12">
        <v>4706</v>
      </c>
      <c r="E10" s="12"/>
      <c r="F10" s="12"/>
      <c r="G10" s="12"/>
      <c r="H10" s="12"/>
      <c r="I10" s="12"/>
      <c r="J10" s="8"/>
      <c r="K10" s="8"/>
    </row>
    <row r="11" spans="1:11" ht="15.75" x14ac:dyDescent="0.25">
      <c r="A11" s="8" t="s">
        <v>14</v>
      </c>
      <c r="B11" s="8"/>
      <c r="C11" s="8"/>
      <c r="D11" s="12">
        <v>402.24</v>
      </c>
      <c r="E11" s="12"/>
      <c r="F11" s="12"/>
      <c r="G11" s="12"/>
      <c r="H11" s="12"/>
      <c r="I11" s="12"/>
      <c r="J11" s="8"/>
      <c r="K11" s="8"/>
    </row>
    <row r="12" spans="1:11" ht="15.75" x14ac:dyDescent="0.25">
      <c r="A12" s="8" t="s">
        <v>15</v>
      </c>
      <c r="B12" s="8"/>
      <c r="C12" s="8"/>
      <c r="D12" s="12">
        <v>209</v>
      </c>
      <c r="E12" s="12"/>
      <c r="F12" s="12"/>
      <c r="G12" s="12"/>
      <c r="H12" s="12"/>
      <c r="I12" s="12"/>
      <c r="J12" s="8"/>
      <c r="K12" s="8"/>
    </row>
    <row r="13" spans="1:11" ht="15.75" x14ac:dyDescent="0.25">
      <c r="A13" s="8" t="s">
        <v>291</v>
      </c>
      <c r="B13" s="8"/>
      <c r="C13" s="8"/>
      <c r="D13" s="12">
        <v>360</v>
      </c>
      <c r="E13" s="12"/>
      <c r="F13" s="12"/>
      <c r="G13" s="12"/>
      <c r="H13" s="12"/>
      <c r="I13" s="12"/>
      <c r="J13" s="8"/>
      <c r="K13" s="8"/>
    </row>
    <row r="14" spans="1:11" ht="15.75" x14ac:dyDescent="0.25">
      <c r="A14" s="8" t="s">
        <v>292</v>
      </c>
      <c r="B14" s="8"/>
      <c r="C14" s="8"/>
      <c r="D14" s="12">
        <v>295</v>
      </c>
      <c r="E14" s="12"/>
      <c r="F14" s="12"/>
      <c r="G14" s="12"/>
      <c r="H14" s="12"/>
      <c r="I14" s="12"/>
      <c r="J14" s="8"/>
      <c r="K14" s="8"/>
    </row>
    <row r="15" spans="1:11" ht="18.75" x14ac:dyDescent="0.3">
      <c r="A15" s="7" t="s">
        <v>17</v>
      </c>
      <c r="B15" s="8"/>
      <c r="C15" s="8"/>
      <c r="D15" s="13">
        <f>SUM(D6:D14)</f>
        <v>12713.24</v>
      </c>
      <c r="E15" s="12"/>
      <c r="F15" s="12"/>
      <c r="G15" s="12"/>
      <c r="H15" s="12"/>
      <c r="I15" s="12"/>
      <c r="J15" s="8"/>
      <c r="K15" s="8"/>
    </row>
    <row r="16" spans="1:11" ht="15.75" x14ac:dyDescent="0.25">
      <c r="A16" s="9" t="s">
        <v>289</v>
      </c>
      <c r="B16" s="8"/>
      <c r="C16" s="8"/>
      <c r="D16" s="15">
        <f>D4-D15</f>
        <v>2048.848</v>
      </c>
      <c r="E16" s="12"/>
      <c r="F16" s="12"/>
      <c r="G16" s="12"/>
      <c r="H16" s="12"/>
      <c r="I16" s="12"/>
      <c r="J16" s="8"/>
      <c r="K16" s="8"/>
    </row>
    <row r="17" spans="1:11" ht="18.75" x14ac:dyDescent="0.3">
      <c r="A17" s="28" t="s">
        <v>18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ht="15.75" x14ac:dyDescent="0.25">
      <c r="A18" s="8" t="s">
        <v>19</v>
      </c>
      <c r="B18" s="8" t="s">
        <v>20</v>
      </c>
      <c r="C18" s="8"/>
      <c r="D18" s="12" t="s">
        <v>21</v>
      </c>
      <c r="E18" s="12"/>
      <c r="F18" s="12" t="s">
        <v>22</v>
      </c>
      <c r="G18" s="12"/>
      <c r="H18" s="12"/>
      <c r="I18" s="12" t="s">
        <v>23</v>
      </c>
      <c r="J18" s="8"/>
      <c r="K18" s="8" t="s">
        <v>24</v>
      </c>
    </row>
    <row r="19" spans="1:11" ht="15.75" x14ac:dyDescent="0.25">
      <c r="A19" s="8"/>
      <c r="B19" s="8"/>
      <c r="C19" s="8"/>
      <c r="D19" s="12"/>
      <c r="E19" s="12"/>
      <c r="F19" s="12"/>
      <c r="G19" s="12"/>
      <c r="H19" s="12"/>
      <c r="I19" s="12"/>
      <c r="J19" s="8"/>
      <c r="K19" s="8"/>
    </row>
    <row r="20" spans="1:11" ht="15.75" x14ac:dyDescent="0.25">
      <c r="A20" s="8"/>
      <c r="B20" s="8"/>
      <c r="C20" s="8"/>
      <c r="D20" s="12"/>
      <c r="E20" s="12"/>
      <c r="F20" s="12"/>
      <c r="G20" s="12"/>
      <c r="H20" s="12"/>
      <c r="I20" s="12"/>
      <c r="J20" s="8"/>
      <c r="K20" s="8"/>
    </row>
    <row r="21" spans="1:11" ht="15.75" x14ac:dyDescent="0.25">
      <c r="A21" s="8"/>
      <c r="B21" s="8"/>
      <c r="C21" s="8"/>
      <c r="D21" s="12"/>
      <c r="E21" s="12"/>
      <c r="F21" s="12"/>
      <c r="G21" s="12"/>
      <c r="H21" s="12"/>
      <c r="I21" s="12"/>
      <c r="J21" s="8"/>
      <c r="K21" s="8"/>
    </row>
  </sheetData>
  <mergeCells count="2">
    <mergeCell ref="A17:K17"/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15" sqref="D15"/>
    </sheetView>
  </sheetViews>
  <sheetFormatPr defaultRowHeight="15" x14ac:dyDescent="0.25"/>
  <cols>
    <col min="1" max="1" width="37.5703125" customWidth="1"/>
    <col min="2" max="2" width="0.140625" hidden="1" customWidth="1"/>
    <col min="3" max="3" width="36.42578125" hidden="1" customWidth="1"/>
    <col min="4" max="4" width="11.5703125" customWidth="1"/>
    <col min="5" max="8" width="9.140625" hidden="1" customWidth="1"/>
    <col min="9" max="9" width="9.7109375" customWidth="1"/>
    <col min="10" max="10" width="0.28515625" hidden="1" customWidth="1"/>
    <col min="11" max="11" width="35.14062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326.7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5.4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20111.651999999998</v>
      </c>
      <c r="E4" s="23"/>
      <c r="F4" s="23"/>
      <c r="G4" s="23"/>
      <c r="H4" s="23"/>
      <c r="I4" s="23" t="s">
        <v>293</v>
      </c>
      <c r="J4" s="23"/>
      <c r="K4" s="23"/>
    </row>
    <row r="5" spans="1:11" ht="15.75" x14ac:dyDescent="0.25">
      <c r="A5" s="9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8" t="s">
        <v>8</v>
      </c>
      <c r="B6" s="8"/>
      <c r="C6" s="8"/>
      <c r="D6" s="14">
        <v>3654</v>
      </c>
      <c r="E6" s="14"/>
      <c r="F6" s="14"/>
      <c r="G6" s="14"/>
      <c r="H6" s="14"/>
      <c r="I6" s="14"/>
      <c r="J6" s="8"/>
      <c r="K6" s="8"/>
    </row>
    <row r="7" spans="1:11" ht="15.75" x14ac:dyDescent="0.25">
      <c r="A7" s="8" t="s">
        <v>9</v>
      </c>
      <c r="B7" s="8"/>
      <c r="C7" s="8"/>
      <c r="D7" s="14">
        <v>2412</v>
      </c>
      <c r="E7" s="14"/>
      <c r="F7" s="14"/>
      <c r="G7" s="14"/>
      <c r="H7" s="14"/>
      <c r="I7" s="14"/>
      <c r="J7" s="8"/>
      <c r="K7" s="8"/>
    </row>
    <row r="8" spans="1:11" ht="15.75" x14ac:dyDescent="0.25">
      <c r="A8" s="8" t="s">
        <v>10</v>
      </c>
      <c r="B8" s="8"/>
      <c r="C8" s="8"/>
      <c r="D8" s="14">
        <v>3346</v>
      </c>
      <c r="E8" s="14"/>
      <c r="F8" s="14"/>
      <c r="G8" s="14"/>
      <c r="H8" s="14"/>
      <c r="I8" s="14"/>
      <c r="J8" s="8"/>
      <c r="K8" s="8"/>
    </row>
    <row r="9" spans="1:11" ht="15.75" x14ac:dyDescent="0.25">
      <c r="A9" s="8" t="s">
        <v>11</v>
      </c>
      <c r="B9" s="8"/>
      <c r="C9" s="8"/>
      <c r="D9" s="14">
        <v>1008</v>
      </c>
      <c r="E9" s="14"/>
      <c r="F9" s="14"/>
      <c r="G9" s="14"/>
      <c r="H9" s="14"/>
      <c r="I9" s="14"/>
      <c r="J9" s="8"/>
      <c r="K9" s="8"/>
    </row>
    <row r="10" spans="1:11" ht="15.75" x14ac:dyDescent="0.25">
      <c r="A10" s="8" t="s">
        <v>12</v>
      </c>
      <c r="B10" s="8"/>
      <c r="C10" s="8"/>
      <c r="D10" s="14">
        <v>7239</v>
      </c>
      <c r="E10" s="14"/>
      <c r="F10" s="14"/>
      <c r="G10" s="14"/>
      <c r="H10" s="14"/>
      <c r="I10" s="14"/>
      <c r="J10" s="8"/>
      <c r="K10" s="8"/>
    </row>
    <row r="11" spans="1:11" ht="15.75" x14ac:dyDescent="0.25">
      <c r="A11" s="8" t="s">
        <v>14</v>
      </c>
      <c r="B11" s="8"/>
      <c r="C11" s="8"/>
      <c r="D11" s="14">
        <v>594.24</v>
      </c>
      <c r="E11" s="14"/>
      <c r="F11" s="14"/>
      <c r="G11" s="14"/>
      <c r="H11" s="14"/>
      <c r="I11" s="14"/>
      <c r="J11" s="8"/>
      <c r="K11" s="8"/>
    </row>
    <row r="12" spans="1:11" ht="15.75" x14ac:dyDescent="0.25">
      <c r="A12" s="8" t="s">
        <v>15</v>
      </c>
      <c r="B12" s="8"/>
      <c r="C12" s="8"/>
      <c r="D12" s="14">
        <v>315</v>
      </c>
      <c r="E12" s="14"/>
      <c r="F12" s="14"/>
      <c r="G12" s="14"/>
      <c r="H12" s="14"/>
      <c r="I12" s="14"/>
      <c r="J12" s="8"/>
      <c r="K12" s="8"/>
    </row>
    <row r="13" spans="1:11" ht="15.75" x14ac:dyDescent="0.25">
      <c r="A13" s="8" t="s">
        <v>291</v>
      </c>
      <c r="B13" s="8"/>
      <c r="C13" s="8"/>
      <c r="D13" s="14">
        <v>490</v>
      </c>
      <c r="E13" s="14"/>
      <c r="F13" s="14"/>
      <c r="G13" s="14"/>
      <c r="H13" s="14"/>
      <c r="I13" s="14"/>
      <c r="J13" s="8"/>
      <c r="K13" s="8"/>
    </row>
    <row r="14" spans="1:11" ht="15.75" x14ac:dyDescent="0.25">
      <c r="A14" s="8" t="s">
        <v>292</v>
      </c>
      <c r="B14" s="8"/>
      <c r="C14" s="8"/>
      <c r="D14" s="14">
        <v>402</v>
      </c>
      <c r="E14" s="14"/>
      <c r="F14" s="14"/>
      <c r="G14" s="14"/>
      <c r="H14" s="14"/>
      <c r="I14" s="14"/>
      <c r="J14" s="8"/>
      <c r="K14" s="8"/>
    </row>
    <row r="15" spans="1:11" ht="18.75" x14ac:dyDescent="0.3">
      <c r="A15" s="7" t="s">
        <v>17</v>
      </c>
      <c r="B15" s="8"/>
      <c r="C15" s="8"/>
      <c r="D15" s="15">
        <f>SUM(D6:D14)</f>
        <v>19460.240000000002</v>
      </c>
      <c r="E15" s="14"/>
      <c r="F15" s="14"/>
      <c r="G15" s="14"/>
      <c r="H15" s="14"/>
      <c r="I15" s="14"/>
      <c r="J15" s="8"/>
      <c r="K15" s="8"/>
    </row>
    <row r="16" spans="1:11" ht="15.75" x14ac:dyDescent="0.25">
      <c r="A16" s="9" t="s">
        <v>289</v>
      </c>
      <c r="B16" s="8"/>
      <c r="C16" s="8"/>
      <c r="D16" s="15">
        <f>D4-D15</f>
        <v>651.41199999999662</v>
      </c>
      <c r="E16" s="14"/>
      <c r="F16" s="14"/>
      <c r="G16" s="14"/>
      <c r="H16" s="14"/>
      <c r="I16" s="14"/>
      <c r="J16" s="8"/>
      <c r="K16" s="8"/>
    </row>
    <row r="17" spans="1:11" ht="18.75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ht="15.75" x14ac:dyDescent="0.25">
      <c r="A18" s="8" t="s">
        <v>19</v>
      </c>
      <c r="B18" s="8" t="s">
        <v>20</v>
      </c>
      <c r="C18" s="8"/>
      <c r="D18" s="14" t="s">
        <v>21</v>
      </c>
      <c r="E18" s="14"/>
      <c r="F18" s="14" t="s">
        <v>22</v>
      </c>
      <c r="G18" s="14"/>
      <c r="H18" s="14"/>
      <c r="I18" s="14" t="s">
        <v>23</v>
      </c>
      <c r="J18" s="8"/>
      <c r="K18" s="8" t="s">
        <v>24</v>
      </c>
    </row>
    <row r="19" spans="1:11" ht="15.75" x14ac:dyDescent="0.25">
      <c r="A19" s="8"/>
      <c r="B19" s="8"/>
      <c r="C19" s="8"/>
      <c r="D19" s="14"/>
      <c r="E19" s="14"/>
      <c r="F19" s="14"/>
      <c r="G19" s="14"/>
      <c r="H19" s="14"/>
      <c r="I19" s="14"/>
      <c r="J19" s="8"/>
      <c r="K19" s="8"/>
    </row>
    <row r="20" spans="1:11" ht="15.75" x14ac:dyDescent="0.25">
      <c r="A20" s="8"/>
      <c r="B20" s="8"/>
      <c r="C20" s="8"/>
      <c r="D20" s="14"/>
      <c r="E20" s="14"/>
      <c r="F20" s="14"/>
      <c r="G20" s="14"/>
      <c r="H20" s="14"/>
      <c r="I20" s="14"/>
      <c r="J20" s="8"/>
      <c r="K20" s="8"/>
    </row>
    <row r="21" spans="1:11" ht="15.75" x14ac:dyDescent="0.25">
      <c r="A21" s="8"/>
      <c r="B21" s="8"/>
      <c r="C21" s="8"/>
      <c r="D21" s="14"/>
      <c r="E21" s="14"/>
      <c r="F21" s="14"/>
      <c r="G21" s="14"/>
      <c r="H21" s="14"/>
      <c r="I21" s="14"/>
      <c r="J21" s="8"/>
      <c r="K21" s="8"/>
    </row>
    <row r="22" spans="1:11" ht="15.75" x14ac:dyDescent="0.25">
      <c r="A22" s="8"/>
      <c r="B22" s="8"/>
      <c r="C22" s="8"/>
      <c r="D22" s="14"/>
      <c r="E22" s="14"/>
      <c r="F22" s="14"/>
      <c r="G22" s="14"/>
      <c r="H22" s="14"/>
      <c r="I22" s="14"/>
      <c r="J22" s="8"/>
      <c r="K22" s="8"/>
    </row>
    <row r="23" spans="1:11" ht="15.75" x14ac:dyDescent="0.25">
      <c r="A23" s="8"/>
      <c r="B23" s="8"/>
      <c r="C23" s="8"/>
      <c r="D23" s="14"/>
      <c r="E23" s="14"/>
      <c r="F23" s="14"/>
      <c r="G23" s="14"/>
      <c r="H23" s="14"/>
      <c r="I23" s="14"/>
      <c r="J23" s="8"/>
      <c r="K23" s="8"/>
    </row>
  </sheetData>
  <mergeCells count="2">
    <mergeCell ref="A17:K17"/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15" sqref="D15"/>
    </sheetView>
  </sheetViews>
  <sheetFormatPr defaultRowHeight="15" x14ac:dyDescent="0.25"/>
  <cols>
    <col min="1" max="1" width="38" customWidth="1"/>
    <col min="2" max="3" width="9.140625" hidden="1" customWidth="1"/>
    <col min="4" max="4" width="15.28515625" customWidth="1"/>
    <col min="5" max="10" width="9.140625" hidden="1" customWidth="1"/>
    <col min="11" max="11" width="36.2851562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194.65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5.4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11982.654000000002</v>
      </c>
      <c r="E4" s="23"/>
      <c r="F4" s="23"/>
      <c r="G4" s="23"/>
      <c r="H4" s="23"/>
      <c r="I4" s="23"/>
      <c r="J4" s="23"/>
      <c r="K4" s="23" t="s">
        <v>293</v>
      </c>
    </row>
    <row r="5" spans="1:11" ht="15.75" x14ac:dyDescent="0.25">
      <c r="A5" s="9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 t="s">
        <v>8</v>
      </c>
      <c r="B6" s="3"/>
      <c r="C6" s="3"/>
      <c r="D6" s="16">
        <v>2029</v>
      </c>
      <c r="E6" s="3"/>
      <c r="F6" s="3"/>
      <c r="G6" s="3"/>
      <c r="H6" s="3"/>
      <c r="I6" s="3"/>
      <c r="J6" s="3"/>
      <c r="K6" s="3"/>
    </row>
    <row r="7" spans="1:11" x14ac:dyDescent="0.25">
      <c r="A7" s="3" t="s">
        <v>9</v>
      </c>
      <c r="B7" s="3"/>
      <c r="C7" s="3"/>
      <c r="D7" s="16">
        <v>1344</v>
      </c>
      <c r="E7" s="3"/>
      <c r="F7" s="3"/>
      <c r="G7" s="3"/>
      <c r="H7" s="3"/>
      <c r="I7" s="3"/>
      <c r="J7" s="3"/>
      <c r="K7" s="3"/>
    </row>
    <row r="8" spans="1:11" x14ac:dyDescent="0.25">
      <c r="A8" s="3" t="s">
        <v>10</v>
      </c>
      <c r="B8" s="3"/>
      <c r="C8" s="3"/>
      <c r="D8" s="16">
        <v>1864</v>
      </c>
      <c r="E8" s="3"/>
      <c r="F8" s="3"/>
      <c r="G8" s="3"/>
      <c r="H8" s="3"/>
      <c r="I8" s="3"/>
      <c r="J8" s="3"/>
      <c r="K8" s="3"/>
    </row>
    <row r="9" spans="1:11" x14ac:dyDescent="0.25">
      <c r="A9" s="3" t="s">
        <v>11</v>
      </c>
      <c r="B9" s="3"/>
      <c r="C9" s="3"/>
      <c r="D9" s="16">
        <v>564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12</v>
      </c>
      <c r="B10" s="3"/>
      <c r="C10" s="3"/>
      <c r="D10" s="16">
        <v>4049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14</v>
      </c>
      <c r="B11" s="3"/>
      <c r="C11" s="3"/>
      <c r="D11" s="16">
        <v>331.2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15</v>
      </c>
      <c r="B12" s="3"/>
      <c r="C12" s="3"/>
      <c r="D12" s="16">
        <v>179</v>
      </c>
      <c r="E12" s="3"/>
      <c r="F12" s="3"/>
      <c r="G12" s="3"/>
      <c r="H12" s="3"/>
      <c r="I12" s="3"/>
      <c r="J12" s="3"/>
      <c r="K12" s="3"/>
    </row>
    <row r="13" spans="1:11" ht="15.75" x14ac:dyDescent="0.25">
      <c r="A13" s="8" t="s">
        <v>291</v>
      </c>
      <c r="B13" s="3"/>
      <c r="C13" s="3"/>
      <c r="D13" s="16">
        <v>292</v>
      </c>
      <c r="E13" s="3"/>
      <c r="F13" s="3"/>
      <c r="G13" s="3"/>
      <c r="H13" s="3"/>
      <c r="I13" s="3"/>
      <c r="J13" s="3"/>
      <c r="K13" s="3"/>
    </row>
    <row r="14" spans="1:11" ht="15.75" x14ac:dyDescent="0.25">
      <c r="A14" s="8" t="s">
        <v>292</v>
      </c>
      <c r="B14" s="3"/>
      <c r="C14" s="3"/>
      <c r="D14" s="16">
        <v>240</v>
      </c>
      <c r="E14" s="3"/>
      <c r="F14" s="3"/>
      <c r="G14" s="3"/>
      <c r="H14" s="3"/>
      <c r="I14" s="3"/>
      <c r="J14" s="3"/>
      <c r="K14" s="3"/>
    </row>
    <row r="15" spans="1:11" ht="18.75" x14ac:dyDescent="0.3">
      <c r="A15" s="7" t="s">
        <v>17</v>
      </c>
      <c r="B15" s="3"/>
      <c r="C15" s="3"/>
      <c r="D15" s="17">
        <f>SUM(D6:D14)</f>
        <v>10892.2</v>
      </c>
      <c r="E15" s="3"/>
      <c r="F15" s="3"/>
      <c r="G15" s="3"/>
      <c r="H15" s="3"/>
      <c r="I15" s="3"/>
      <c r="J15" s="3"/>
      <c r="K15" s="3"/>
    </row>
    <row r="16" spans="1:11" ht="15.75" x14ac:dyDescent="0.25">
      <c r="A16" s="9" t="s">
        <v>289</v>
      </c>
      <c r="B16" s="3"/>
      <c r="C16" s="3"/>
      <c r="D16" s="26">
        <f>D4-D15</f>
        <v>1090.4540000000015</v>
      </c>
      <c r="E16" s="3"/>
      <c r="F16" s="3"/>
      <c r="G16" s="3"/>
      <c r="H16" s="3"/>
      <c r="I16" s="3"/>
      <c r="J16" s="3"/>
      <c r="K16" s="3"/>
    </row>
    <row r="17" spans="1:11" ht="18.75" x14ac:dyDescent="0.3">
      <c r="A17" s="28" t="s">
        <v>18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x14ac:dyDescent="0.25">
      <c r="A18" s="3" t="s">
        <v>19</v>
      </c>
      <c r="B18" s="3" t="s">
        <v>20</v>
      </c>
      <c r="C18" s="3"/>
      <c r="D18" s="3" t="s">
        <v>21</v>
      </c>
      <c r="E18" s="3"/>
      <c r="F18" s="3" t="s">
        <v>22</v>
      </c>
      <c r="G18" s="3"/>
      <c r="H18" s="3"/>
      <c r="I18" s="3" t="s">
        <v>23</v>
      </c>
      <c r="J18" s="3"/>
      <c r="K18" s="3" t="s">
        <v>24</v>
      </c>
    </row>
    <row r="19" spans="1:11" x14ac:dyDescent="0.25">
      <c r="A19" s="3"/>
      <c r="B19" s="3"/>
      <c r="C19" s="3"/>
      <c r="D19" s="16"/>
      <c r="E19" s="16"/>
      <c r="F19" s="16"/>
      <c r="G19" s="16"/>
      <c r="H19" s="16"/>
      <c r="I19" s="16"/>
      <c r="J19" s="3"/>
      <c r="K19" s="3"/>
    </row>
    <row r="20" spans="1:11" x14ac:dyDescent="0.25">
      <c r="A20" s="3"/>
      <c r="B20" s="3"/>
      <c r="C20" s="3"/>
      <c r="D20" s="16"/>
      <c r="E20" s="16"/>
      <c r="F20" s="16"/>
      <c r="G20" s="16"/>
      <c r="H20" s="16"/>
      <c r="I20" s="16"/>
      <c r="J20" s="3"/>
      <c r="K20" s="3"/>
    </row>
    <row r="21" spans="1:11" x14ac:dyDescent="0.25">
      <c r="A21" s="3"/>
      <c r="B21" s="3"/>
      <c r="C21" s="3"/>
      <c r="D21" s="16"/>
      <c r="E21" s="16"/>
      <c r="F21" s="16"/>
      <c r="G21" s="16"/>
      <c r="H21" s="16"/>
      <c r="I21" s="16"/>
      <c r="J21" s="3"/>
      <c r="K21" s="3"/>
    </row>
  </sheetData>
  <mergeCells count="2">
    <mergeCell ref="A17:K17"/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16" sqref="D16"/>
    </sheetView>
  </sheetViews>
  <sheetFormatPr defaultRowHeight="15" x14ac:dyDescent="0.25"/>
  <cols>
    <col min="1" max="1" width="38.85546875" customWidth="1"/>
    <col min="2" max="3" width="9.140625" hidden="1" customWidth="1"/>
    <col min="4" max="4" width="14.42578125" customWidth="1"/>
    <col min="5" max="10" width="9.140625" hidden="1" customWidth="1"/>
    <col min="11" max="11" width="36.14062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739.68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12.2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102874.69440000001</v>
      </c>
      <c r="E4" s="23"/>
      <c r="F4" s="23"/>
      <c r="G4" s="23"/>
      <c r="H4" s="23"/>
      <c r="I4" s="23"/>
      <c r="J4" s="23"/>
      <c r="K4" s="23" t="s">
        <v>293</v>
      </c>
    </row>
    <row r="5" spans="1:11" ht="15.75" x14ac:dyDescent="0.25">
      <c r="A5" s="9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 t="s">
        <v>8</v>
      </c>
      <c r="B6" s="3"/>
      <c r="C6" s="3"/>
      <c r="D6" s="16">
        <v>13884</v>
      </c>
      <c r="E6" s="3"/>
      <c r="F6" s="3"/>
      <c r="G6" s="3"/>
      <c r="H6" s="3"/>
      <c r="I6" s="3"/>
      <c r="J6" s="3"/>
      <c r="K6" s="3"/>
    </row>
    <row r="7" spans="1:11" x14ac:dyDescent="0.25">
      <c r="A7" s="3" t="s">
        <v>9</v>
      </c>
      <c r="B7" s="3"/>
      <c r="C7" s="3"/>
      <c r="D7" s="16">
        <v>12444</v>
      </c>
      <c r="E7" s="3"/>
      <c r="F7" s="3"/>
      <c r="G7" s="3"/>
      <c r="H7" s="3"/>
      <c r="I7" s="3"/>
      <c r="J7" s="3"/>
      <c r="K7" s="3"/>
    </row>
    <row r="8" spans="1:11" x14ac:dyDescent="0.25">
      <c r="A8" s="3" t="s">
        <v>10</v>
      </c>
      <c r="B8" s="3"/>
      <c r="C8" s="3"/>
      <c r="D8" s="16">
        <v>17312</v>
      </c>
      <c r="E8" s="3"/>
      <c r="F8" s="3"/>
      <c r="G8" s="3"/>
      <c r="H8" s="3"/>
      <c r="I8" s="3"/>
      <c r="J8" s="3"/>
      <c r="K8" s="3"/>
    </row>
    <row r="9" spans="1:11" x14ac:dyDescent="0.25">
      <c r="A9" s="3" t="s">
        <v>11</v>
      </c>
      <c r="B9" s="3"/>
      <c r="C9" s="3"/>
      <c r="D9" s="16">
        <v>5184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12</v>
      </c>
      <c r="B10" s="3"/>
      <c r="C10" s="3"/>
      <c r="D10" s="16">
        <v>20875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13</v>
      </c>
      <c r="B11" s="3"/>
      <c r="C11" s="3"/>
      <c r="D11" s="16">
        <v>2555.54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14</v>
      </c>
      <c r="B12" s="3"/>
      <c r="C12" s="3"/>
      <c r="D12" s="16">
        <v>1414.08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15</v>
      </c>
      <c r="B13" s="3"/>
      <c r="C13" s="3"/>
      <c r="D13" s="16">
        <v>1642</v>
      </c>
      <c r="E13" s="3"/>
      <c r="F13" s="3"/>
      <c r="G13" s="3"/>
      <c r="H13" s="3"/>
      <c r="I13" s="3"/>
      <c r="J13" s="3"/>
      <c r="K13" s="3"/>
    </row>
    <row r="14" spans="1:11" ht="15.75" x14ac:dyDescent="0.25">
      <c r="A14" s="8" t="s">
        <v>291</v>
      </c>
      <c r="B14" s="3"/>
      <c r="C14" s="3"/>
      <c r="D14" s="16">
        <v>1110</v>
      </c>
      <c r="E14" s="3"/>
      <c r="F14" s="3"/>
      <c r="G14" s="3"/>
      <c r="H14" s="3"/>
      <c r="I14" s="3"/>
      <c r="J14" s="3"/>
      <c r="K14" s="3"/>
    </row>
    <row r="15" spans="1:11" ht="15.75" x14ac:dyDescent="0.25">
      <c r="A15" s="8" t="s">
        <v>292</v>
      </c>
      <c r="B15" s="3"/>
      <c r="C15" s="3"/>
      <c r="D15" s="16">
        <v>2057</v>
      </c>
      <c r="E15" s="3"/>
      <c r="F15" s="3"/>
      <c r="G15" s="3"/>
      <c r="H15" s="3"/>
      <c r="I15" s="3"/>
      <c r="J15" s="3"/>
      <c r="K15" s="3"/>
    </row>
    <row r="16" spans="1:11" ht="18.75" x14ac:dyDescent="0.3">
      <c r="A16" s="7" t="s">
        <v>17</v>
      </c>
      <c r="B16" s="3"/>
      <c r="C16" s="3"/>
      <c r="D16" s="17">
        <f>SUM(D6:D15)</f>
        <v>78477.62</v>
      </c>
      <c r="E16" s="3"/>
      <c r="F16" s="3"/>
      <c r="G16" s="3"/>
      <c r="H16" s="3"/>
      <c r="I16" s="3"/>
      <c r="J16" s="3"/>
      <c r="K16" s="3"/>
    </row>
    <row r="17" spans="1:11" ht="15.75" x14ac:dyDescent="0.25">
      <c r="A17" s="9" t="s">
        <v>289</v>
      </c>
      <c r="B17" s="3"/>
      <c r="C17" s="3"/>
      <c r="D17" s="26">
        <f>D4-D16</f>
        <v>24397.074400000012</v>
      </c>
      <c r="E17" s="3"/>
      <c r="F17" s="3"/>
      <c r="G17" s="3"/>
      <c r="H17" s="3"/>
      <c r="I17" s="3"/>
      <c r="J17" s="3"/>
      <c r="K17" s="3"/>
    </row>
    <row r="18" spans="1:11" ht="18.75" x14ac:dyDescent="0.3">
      <c r="A18" s="28" t="s">
        <v>18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x14ac:dyDescent="0.25">
      <c r="A19" s="3" t="s">
        <v>19</v>
      </c>
      <c r="B19" s="3" t="s">
        <v>20</v>
      </c>
      <c r="C19" s="3"/>
      <c r="D19" s="3" t="s">
        <v>21</v>
      </c>
      <c r="E19" s="3"/>
      <c r="F19" s="3" t="s">
        <v>22</v>
      </c>
      <c r="G19" s="3"/>
      <c r="H19" s="3"/>
      <c r="I19" s="3" t="s">
        <v>23</v>
      </c>
      <c r="J19" s="3"/>
      <c r="K19" s="3" t="s">
        <v>24</v>
      </c>
    </row>
    <row r="20" spans="1:11" x14ac:dyDescent="0.25">
      <c r="A20" s="3"/>
      <c r="B20" s="3"/>
      <c r="C20" s="3"/>
      <c r="D20" s="16"/>
      <c r="E20" s="16"/>
      <c r="F20" s="16"/>
      <c r="G20" s="16"/>
      <c r="H20" s="16"/>
      <c r="I20" s="16"/>
      <c r="J20" s="3"/>
      <c r="K20" s="3"/>
    </row>
    <row r="21" spans="1:11" x14ac:dyDescent="0.25">
      <c r="A21" s="3"/>
      <c r="B21" s="3"/>
      <c r="C21" s="3"/>
      <c r="D21" s="16"/>
      <c r="E21" s="16"/>
      <c r="F21" s="16"/>
      <c r="G21" s="16"/>
      <c r="H21" s="16"/>
      <c r="I21" s="16"/>
      <c r="J21" s="3"/>
      <c r="K21" s="3"/>
    </row>
    <row r="22" spans="1:11" x14ac:dyDescent="0.25">
      <c r="A22" s="3"/>
      <c r="B22" s="3"/>
      <c r="C22" s="3"/>
      <c r="D22" s="16"/>
      <c r="E22" s="16"/>
      <c r="F22" s="16"/>
      <c r="G22" s="16"/>
      <c r="H22" s="16"/>
      <c r="I22" s="16"/>
      <c r="J22" s="3"/>
      <c r="K22" s="3"/>
    </row>
  </sheetData>
  <mergeCells count="2">
    <mergeCell ref="A18:K18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15" sqref="D15"/>
    </sheetView>
  </sheetViews>
  <sheetFormatPr defaultRowHeight="15" x14ac:dyDescent="0.25"/>
  <cols>
    <col min="1" max="1" width="38.85546875" customWidth="1"/>
    <col min="2" max="3" width="9.140625" hidden="1" customWidth="1"/>
    <col min="4" max="4" width="13.7109375" customWidth="1"/>
    <col min="5" max="8" width="9.140625" hidden="1" customWidth="1"/>
    <col min="9" max="9" width="9" hidden="1" customWidth="1"/>
    <col min="10" max="10" width="0.140625" hidden="1" customWidth="1"/>
    <col min="11" max="11" width="31.710937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143.6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5.4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8840.0159999999996</v>
      </c>
      <c r="E4" s="23"/>
      <c r="F4" s="23"/>
      <c r="G4" s="23"/>
      <c r="H4" s="23"/>
      <c r="I4" s="23"/>
      <c r="J4" s="23"/>
      <c r="K4" s="23" t="s">
        <v>293</v>
      </c>
    </row>
    <row r="5" spans="1:11" ht="15.75" x14ac:dyDescent="0.25">
      <c r="A5" s="9" t="s">
        <v>39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x14ac:dyDescent="0.25">
      <c r="A6" s="8" t="s">
        <v>8</v>
      </c>
      <c r="B6" s="8"/>
      <c r="C6" s="8"/>
      <c r="D6" s="12">
        <v>426</v>
      </c>
      <c r="E6" s="8"/>
      <c r="F6" s="8"/>
      <c r="G6" s="8"/>
      <c r="H6" s="8"/>
      <c r="I6" s="8"/>
      <c r="J6" s="8"/>
      <c r="K6" s="8"/>
    </row>
    <row r="7" spans="1:11" ht="15.75" x14ac:dyDescent="0.25">
      <c r="A7" s="8" t="s">
        <v>9</v>
      </c>
      <c r="B7" s="8"/>
      <c r="C7" s="8"/>
      <c r="D7" s="12">
        <v>279</v>
      </c>
      <c r="E7" s="8"/>
      <c r="F7" s="8"/>
      <c r="G7" s="8"/>
      <c r="H7" s="8"/>
      <c r="I7" s="8"/>
      <c r="J7" s="8"/>
      <c r="K7" s="8"/>
    </row>
    <row r="8" spans="1:11" ht="15.75" x14ac:dyDescent="0.25">
      <c r="A8" s="8" t="s">
        <v>10</v>
      </c>
      <c r="B8" s="8"/>
      <c r="C8" s="8"/>
      <c r="D8" s="12">
        <v>378</v>
      </c>
      <c r="E8" s="8"/>
      <c r="F8" s="8"/>
      <c r="G8" s="8"/>
      <c r="H8" s="8"/>
      <c r="I8" s="8"/>
      <c r="J8" s="8"/>
      <c r="K8" s="8"/>
    </row>
    <row r="9" spans="1:11" ht="15.75" x14ac:dyDescent="0.25">
      <c r="A9" s="8" t="s">
        <v>11</v>
      </c>
      <c r="B9" s="8"/>
      <c r="C9" s="8"/>
      <c r="D9" s="12">
        <v>117</v>
      </c>
      <c r="E9" s="8"/>
      <c r="F9" s="8"/>
      <c r="G9" s="8"/>
      <c r="H9" s="8"/>
      <c r="I9" s="8"/>
      <c r="J9" s="8"/>
      <c r="K9" s="8"/>
    </row>
    <row r="10" spans="1:11" ht="15.75" x14ac:dyDescent="0.25">
      <c r="A10" s="8" t="s">
        <v>12</v>
      </c>
      <c r="B10" s="8"/>
      <c r="C10" s="8"/>
      <c r="D10" s="12">
        <v>846</v>
      </c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14</v>
      </c>
      <c r="B11" s="8"/>
      <c r="C11" s="8"/>
      <c r="D11" s="12">
        <v>275.76</v>
      </c>
      <c r="E11" s="8"/>
      <c r="F11" s="8"/>
      <c r="G11" s="8"/>
      <c r="H11" s="8"/>
      <c r="I11" s="8"/>
      <c r="J11" s="8"/>
      <c r="K11" s="8"/>
    </row>
    <row r="12" spans="1:11" ht="15.75" x14ac:dyDescent="0.25">
      <c r="A12" s="8" t="s">
        <v>15</v>
      </c>
      <c r="B12" s="8"/>
      <c r="C12" s="8"/>
      <c r="D12" s="12">
        <v>24</v>
      </c>
      <c r="E12" s="8"/>
      <c r="F12" s="8"/>
      <c r="G12" s="8"/>
      <c r="H12" s="8"/>
      <c r="I12" s="8"/>
      <c r="J12" s="8"/>
      <c r="K12" s="8"/>
    </row>
    <row r="13" spans="1:11" ht="15.75" x14ac:dyDescent="0.25">
      <c r="A13" s="8" t="s">
        <v>291</v>
      </c>
      <c r="B13" s="8"/>
      <c r="C13" s="8"/>
      <c r="D13" s="12">
        <v>215</v>
      </c>
      <c r="E13" s="8"/>
      <c r="F13" s="8"/>
      <c r="G13" s="8"/>
      <c r="H13" s="8"/>
      <c r="I13" s="8"/>
      <c r="J13" s="8"/>
      <c r="K13" s="8"/>
    </row>
    <row r="14" spans="1:11" ht="15.75" x14ac:dyDescent="0.25">
      <c r="A14" s="8" t="s">
        <v>292</v>
      </c>
      <c r="B14" s="8"/>
      <c r="C14" s="8"/>
      <c r="D14" s="12">
        <v>177</v>
      </c>
      <c r="E14" s="8"/>
      <c r="F14" s="8"/>
      <c r="G14" s="8"/>
      <c r="H14" s="8"/>
      <c r="I14" s="8"/>
      <c r="J14" s="8"/>
      <c r="K14" s="8"/>
    </row>
    <row r="15" spans="1:11" ht="15.75" x14ac:dyDescent="0.25">
      <c r="A15" s="11" t="s">
        <v>17</v>
      </c>
      <c r="B15" s="8"/>
      <c r="C15" s="8"/>
      <c r="D15" s="13">
        <f>SUM(D6:D14)</f>
        <v>2737.76</v>
      </c>
      <c r="E15" s="8"/>
      <c r="F15" s="8"/>
      <c r="G15" s="8"/>
      <c r="H15" s="8"/>
      <c r="I15" s="8"/>
      <c r="J15" s="8"/>
      <c r="K15" s="8"/>
    </row>
    <row r="16" spans="1:11" ht="15.75" x14ac:dyDescent="0.25">
      <c r="A16" s="9" t="s">
        <v>289</v>
      </c>
      <c r="B16" s="8"/>
      <c r="C16" s="8"/>
      <c r="D16" s="15">
        <f>D4-D15</f>
        <v>6102.2559999999994</v>
      </c>
      <c r="E16" s="8"/>
      <c r="F16" s="8"/>
      <c r="G16" s="8"/>
      <c r="H16" s="8"/>
      <c r="I16" s="8"/>
      <c r="J16" s="8"/>
      <c r="K16" s="8"/>
    </row>
    <row r="17" spans="1:11" ht="15.75" x14ac:dyDescent="0.25">
      <c r="A17" s="31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ht="15.75" x14ac:dyDescent="0.25">
      <c r="A18" s="8" t="s">
        <v>19</v>
      </c>
      <c r="B18" s="8" t="s">
        <v>20</v>
      </c>
      <c r="C18" s="8"/>
      <c r="D18" s="8" t="s">
        <v>21</v>
      </c>
      <c r="E18" s="8"/>
      <c r="F18" s="8" t="s">
        <v>22</v>
      </c>
      <c r="G18" s="8"/>
      <c r="H18" s="8"/>
      <c r="I18" s="8" t="s">
        <v>23</v>
      </c>
      <c r="J18" s="8"/>
      <c r="K18" s="8" t="s">
        <v>24</v>
      </c>
    </row>
    <row r="19" spans="1:11" ht="15.75" x14ac:dyDescent="0.25">
      <c r="A19" s="8"/>
      <c r="B19" s="8"/>
      <c r="C19" s="8"/>
      <c r="D19" s="12"/>
      <c r="E19" s="12"/>
      <c r="F19" s="12"/>
      <c r="G19" s="12"/>
      <c r="H19" s="12"/>
      <c r="I19" s="12"/>
      <c r="J19" s="8"/>
      <c r="K19" s="8"/>
    </row>
    <row r="20" spans="1:11" ht="15.75" x14ac:dyDescent="0.25">
      <c r="A20" s="8"/>
      <c r="B20" s="8"/>
      <c r="C20" s="8"/>
      <c r="D20" s="12"/>
      <c r="E20" s="12"/>
      <c r="F20" s="12"/>
      <c r="G20" s="12"/>
      <c r="H20" s="12"/>
      <c r="I20" s="12"/>
      <c r="J20" s="8"/>
      <c r="K20" s="8"/>
    </row>
    <row r="21" spans="1:11" ht="15.75" x14ac:dyDescent="0.25">
      <c r="A21" s="8"/>
      <c r="B21" s="8"/>
      <c r="C21" s="8"/>
      <c r="D21" s="12"/>
      <c r="E21" s="12"/>
      <c r="F21" s="12"/>
      <c r="G21" s="12"/>
      <c r="H21" s="12"/>
      <c r="I21" s="12"/>
      <c r="J21" s="8"/>
      <c r="K21" s="8"/>
    </row>
    <row r="22" spans="1:11" ht="15.75" x14ac:dyDescent="0.25">
      <c r="A22" s="8"/>
      <c r="B22" s="8"/>
      <c r="C22" s="8"/>
      <c r="D22" s="12"/>
      <c r="E22" s="12"/>
      <c r="F22" s="12"/>
      <c r="G22" s="12"/>
      <c r="H22" s="12"/>
      <c r="I22" s="12"/>
      <c r="J22" s="8"/>
      <c r="K22" s="8"/>
    </row>
  </sheetData>
  <mergeCells count="2">
    <mergeCell ref="A17:K17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16" sqref="D16"/>
    </sheetView>
  </sheetViews>
  <sheetFormatPr defaultRowHeight="15" x14ac:dyDescent="0.25"/>
  <cols>
    <col min="1" max="1" width="39.5703125" customWidth="1"/>
    <col min="2" max="2" width="9.140625" hidden="1" customWidth="1"/>
    <col min="3" max="3" width="9.7109375" hidden="1" customWidth="1"/>
    <col min="4" max="4" width="10.140625" customWidth="1"/>
    <col min="5" max="7" width="9.140625" hidden="1" customWidth="1"/>
    <col min="8" max="8" width="8.42578125" customWidth="1"/>
    <col min="9" max="9" width="8.7109375" customWidth="1"/>
    <col min="10" max="10" width="0.28515625" hidden="1" customWidth="1"/>
    <col min="11" max="11" width="32.28515625" customWidth="1"/>
  </cols>
  <sheetData>
    <row r="1" spans="1:11" ht="18.75" x14ac:dyDescent="0.3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.75" x14ac:dyDescent="0.3">
      <c r="A2" s="19" t="s">
        <v>261</v>
      </c>
      <c r="B2" s="23"/>
      <c r="C2" s="23"/>
      <c r="D2" s="13">
        <v>618.79999999999995</v>
      </c>
      <c r="E2" s="23"/>
      <c r="F2" s="23"/>
      <c r="G2" s="23"/>
      <c r="H2" s="23"/>
      <c r="I2" s="23"/>
      <c r="J2" s="23"/>
      <c r="K2" s="23"/>
    </row>
    <row r="3" spans="1:11" ht="18.75" x14ac:dyDescent="0.3">
      <c r="A3" s="19" t="s">
        <v>262</v>
      </c>
      <c r="B3" s="23"/>
      <c r="C3" s="23"/>
      <c r="D3" s="13">
        <v>5.4</v>
      </c>
      <c r="E3" s="23"/>
      <c r="F3" s="23"/>
      <c r="G3" s="23"/>
      <c r="H3" s="23"/>
      <c r="I3" s="23"/>
      <c r="J3" s="23"/>
      <c r="K3" s="23"/>
    </row>
    <row r="4" spans="1:11" ht="18.75" x14ac:dyDescent="0.3">
      <c r="A4" s="19" t="s">
        <v>263</v>
      </c>
      <c r="B4" s="23"/>
      <c r="C4" s="23"/>
      <c r="D4" s="15">
        <f>D2*D3*12/100*95</f>
        <v>38093.328000000001</v>
      </c>
      <c r="E4" s="23"/>
      <c r="F4" s="23"/>
      <c r="G4" s="23"/>
      <c r="H4" s="23" t="s">
        <v>293</v>
      </c>
      <c r="I4" s="23"/>
      <c r="J4" s="23"/>
      <c r="K4" s="23"/>
    </row>
    <row r="5" spans="1:11" ht="15.75" x14ac:dyDescent="0.25">
      <c r="A5" s="9" t="s">
        <v>40</v>
      </c>
      <c r="B5" s="3"/>
      <c r="C5" s="3"/>
      <c r="D5" s="3"/>
      <c r="E5" s="3"/>
      <c r="F5" s="3"/>
      <c r="G5" s="3"/>
      <c r="H5" s="3"/>
      <c r="I5" s="3"/>
      <c r="J5" s="3"/>
      <c r="K5" s="3" t="s">
        <v>264</v>
      </c>
    </row>
    <row r="6" spans="1:11" x14ac:dyDescent="0.25">
      <c r="A6" s="3" t="s">
        <v>4</v>
      </c>
      <c r="B6" s="3"/>
      <c r="C6" s="3"/>
      <c r="D6" s="16">
        <v>31525.54</v>
      </c>
      <c r="E6" s="3"/>
      <c r="F6" s="3"/>
      <c r="G6" s="3"/>
      <c r="H6" s="3"/>
      <c r="I6" s="3"/>
      <c r="J6" s="3"/>
      <c r="K6" s="3" t="s">
        <v>277</v>
      </c>
    </row>
    <row r="7" spans="1:11" x14ac:dyDescent="0.25">
      <c r="A7" s="3" t="s">
        <v>8</v>
      </c>
      <c r="B7" s="3"/>
      <c r="C7" s="3"/>
      <c r="D7" s="16">
        <v>7261</v>
      </c>
      <c r="E7" s="3"/>
      <c r="F7" s="3"/>
      <c r="G7" s="3"/>
      <c r="H7" s="3"/>
      <c r="I7" s="3"/>
      <c r="J7" s="3"/>
      <c r="K7" s="3"/>
    </row>
    <row r="8" spans="1:11" x14ac:dyDescent="0.25">
      <c r="A8" s="3" t="s">
        <v>9</v>
      </c>
      <c r="B8" s="3"/>
      <c r="C8" s="3"/>
      <c r="D8" s="16">
        <v>4788</v>
      </c>
      <c r="E8" s="3"/>
      <c r="F8" s="3"/>
      <c r="G8" s="3"/>
      <c r="H8" s="3"/>
      <c r="I8" s="3"/>
      <c r="J8" s="3"/>
      <c r="K8" s="3"/>
    </row>
    <row r="9" spans="1:11" x14ac:dyDescent="0.25">
      <c r="A9" s="3" t="s">
        <v>10</v>
      </c>
      <c r="B9" s="3"/>
      <c r="C9" s="3"/>
      <c r="D9" s="16">
        <v>6670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11</v>
      </c>
      <c r="B10" s="3"/>
      <c r="C10" s="3"/>
      <c r="D10" s="16">
        <v>1992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12</v>
      </c>
      <c r="B11" s="3"/>
      <c r="C11" s="3"/>
      <c r="D11" s="16">
        <v>14441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14</v>
      </c>
      <c r="B12" s="3"/>
      <c r="C12" s="3"/>
      <c r="D12" s="16">
        <v>1183.68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15</v>
      </c>
      <c r="B13" s="3"/>
      <c r="C13" s="3"/>
      <c r="D13" s="16">
        <v>635</v>
      </c>
      <c r="E13" s="3"/>
      <c r="F13" s="3"/>
      <c r="G13" s="3"/>
      <c r="H13" s="3"/>
      <c r="I13" s="3"/>
      <c r="J13" s="3"/>
      <c r="K13" s="3"/>
    </row>
    <row r="14" spans="1:11" ht="15.75" x14ac:dyDescent="0.25">
      <c r="A14" s="8" t="s">
        <v>291</v>
      </c>
      <c r="B14" s="3"/>
      <c r="C14" s="3"/>
      <c r="D14" s="16">
        <v>928</v>
      </c>
      <c r="E14" s="3"/>
      <c r="F14" s="3"/>
      <c r="G14" s="3"/>
      <c r="H14" s="3"/>
      <c r="I14" s="3"/>
      <c r="J14" s="3"/>
      <c r="K14" s="3"/>
    </row>
    <row r="15" spans="1:11" ht="15.75" x14ac:dyDescent="0.25">
      <c r="A15" s="8" t="s">
        <v>292</v>
      </c>
      <c r="B15" s="3"/>
      <c r="C15" s="3"/>
      <c r="D15" s="16">
        <v>762</v>
      </c>
      <c r="E15" s="3"/>
      <c r="F15" s="3"/>
      <c r="G15" s="3"/>
      <c r="H15" s="3"/>
      <c r="I15" s="3"/>
      <c r="J15" s="3"/>
      <c r="K15" s="3"/>
    </row>
    <row r="16" spans="1:11" ht="15.75" x14ac:dyDescent="0.25">
      <c r="A16" s="11" t="s">
        <v>17</v>
      </c>
      <c r="B16" s="3"/>
      <c r="C16" s="3"/>
      <c r="D16" s="17">
        <f>SUM(D6:D15)</f>
        <v>70186.22</v>
      </c>
      <c r="E16" s="3"/>
      <c r="F16" s="3"/>
      <c r="G16" s="3"/>
      <c r="H16" s="3"/>
      <c r="I16" s="3"/>
      <c r="J16" s="3"/>
      <c r="K16" s="3"/>
    </row>
    <row r="17" spans="1:11" ht="15.75" x14ac:dyDescent="0.25">
      <c r="A17" s="9" t="s">
        <v>290</v>
      </c>
      <c r="B17" s="3"/>
      <c r="C17" s="3"/>
      <c r="D17" s="26">
        <f>D4-D16</f>
        <v>-32092.892</v>
      </c>
      <c r="E17" s="3"/>
      <c r="F17" s="3"/>
      <c r="G17" s="3"/>
      <c r="H17" s="3"/>
      <c r="I17" s="3"/>
      <c r="J17" s="3"/>
      <c r="K17" s="3"/>
    </row>
    <row r="18" spans="1:11" ht="15.75" x14ac:dyDescent="0.25">
      <c r="A18" s="31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1" x14ac:dyDescent="0.25">
      <c r="A19" s="3" t="s">
        <v>19</v>
      </c>
      <c r="B19" s="3" t="s">
        <v>20</v>
      </c>
      <c r="C19" s="3"/>
      <c r="D19" s="3" t="s">
        <v>21</v>
      </c>
      <c r="E19" s="3"/>
      <c r="F19" s="3" t="s">
        <v>22</v>
      </c>
      <c r="G19" s="3"/>
      <c r="H19" s="3"/>
      <c r="I19" s="3" t="s">
        <v>23</v>
      </c>
      <c r="J19" s="3"/>
      <c r="K19" s="3" t="s">
        <v>24</v>
      </c>
    </row>
    <row r="20" spans="1:11" x14ac:dyDescent="0.25">
      <c r="A20" s="3" t="s">
        <v>73</v>
      </c>
      <c r="B20" s="3">
        <v>166</v>
      </c>
      <c r="C20" s="3" t="s">
        <v>60</v>
      </c>
      <c r="D20" s="16">
        <v>15</v>
      </c>
      <c r="E20" s="16"/>
      <c r="F20" s="16">
        <v>22.04</v>
      </c>
      <c r="G20" s="16"/>
      <c r="H20" s="16" t="s">
        <v>60</v>
      </c>
      <c r="I20" s="16">
        <v>330.6</v>
      </c>
      <c r="J20" s="3"/>
      <c r="K20" s="3" t="s">
        <v>4</v>
      </c>
    </row>
    <row r="21" spans="1:11" x14ac:dyDescent="0.25">
      <c r="A21" s="3" t="s">
        <v>74</v>
      </c>
      <c r="B21" s="3">
        <v>166</v>
      </c>
      <c r="C21" s="3" t="s">
        <v>60</v>
      </c>
      <c r="D21" s="16">
        <v>40</v>
      </c>
      <c r="E21" s="16"/>
      <c r="F21" s="16">
        <v>130.38999999999999</v>
      </c>
      <c r="G21" s="16"/>
      <c r="H21" s="16" t="s">
        <v>60</v>
      </c>
      <c r="I21" s="16" t="s">
        <v>75</v>
      </c>
      <c r="J21" s="3"/>
      <c r="K21" s="3" t="s">
        <v>4</v>
      </c>
    </row>
    <row r="22" spans="1:11" x14ac:dyDescent="0.25">
      <c r="A22" s="3" t="s">
        <v>76</v>
      </c>
      <c r="B22" s="3">
        <v>166</v>
      </c>
      <c r="C22" s="3" t="s">
        <v>60</v>
      </c>
      <c r="D22" s="16">
        <v>20</v>
      </c>
      <c r="E22" s="16"/>
      <c r="F22" s="16">
        <v>23.92</v>
      </c>
      <c r="G22" s="16"/>
      <c r="H22" s="16" t="s">
        <v>60</v>
      </c>
      <c r="I22" s="16">
        <v>478.4</v>
      </c>
      <c r="J22" s="3"/>
      <c r="K22" s="3" t="s">
        <v>4</v>
      </c>
    </row>
    <row r="23" spans="1:11" x14ac:dyDescent="0.25">
      <c r="A23" s="3" t="s">
        <v>77</v>
      </c>
      <c r="B23" s="3">
        <v>166</v>
      </c>
      <c r="C23" s="3" t="s">
        <v>60</v>
      </c>
      <c r="D23" s="16">
        <v>20</v>
      </c>
      <c r="E23" s="16"/>
      <c r="F23" s="16">
        <v>112.59</v>
      </c>
      <c r="G23" s="16"/>
      <c r="H23" s="16" t="s">
        <v>60</v>
      </c>
      <c r="I23" s="16" t="s">
        <v>78</v>
      </c>
      <c r="J23" s="3"/>
      <c r="K23" s="3" t="s">
        <v>4</v>
      </c>
    </row>
    <row r="24" spans="1:11" x14ac:dyDescent="0.25">
      <c r="A24" s="3" t="s">
        <v>79</v>
      </c>
      <c r="B24" s="3"/>
      <c r="C24" s="3" t="s">
        <v>58</v>
      </c>
      <c r="D24" s="16">
        <v>1</v>
      </c>
      <c r="E24" s="16"/>
      <c r="F24" s="16">
        <v>92.24</v>
      </c>
      <c r="G24" s="16"/>
      <c r="H24" s="16" t="s">
        <v>58</v>
      </c>
      <c r="I24" s="16">
        <v>92.24</v>
      </c>
      <c r="J24" s="3"/>
      <c r="K24" s="3" t="s">
        <v>4</v>
      </c>
    </row>
    <row r="25" spans="1:11" x14ac:dyDescent="0.25">
      <c r="A25" s="3" t="s">
        <v>80</v>
      </c>
      <c r="B25" s="3">
        <v>166</v>
      </c>
      <c r="C25" s="3" t="s">
        <v>60</v>
      </c>
      <c r="D25" s="16">
        <v>100</v>
      </c>
      <c r="E25" s="16"/>
      <c r="F25" s="16">
        <v>14.6</v>
      </c>
      <c r="G25" s="16"/>
      <c r="H25" s="16" t="s">
        <v>60</v>
      </c>
      <c r="I25" s="16" t="s">
        <v>81</v>
      </c>
      <c r="J25" s="3"/>
      <c r="K25" s="3" t="s">
        <v>4</v>
      </c>
    </row>
    <row r="26" spans="1:11" x14ac:dyDescent="0.25">
      <c r="A26" s="3"/>
      <c r="B26" s="3"/>
      <c r="C26" s="3"/>
      <c r="D26" s="16"/>
      <c r="E26" s="16"/>
      <c r="F26" s="16"/>
      <c r="G26" s="16"/>
      <c r="H26" s="16"/>
      <c r="I26" s="16"/>
      <c r="J26" s="3"/>
      <c r="K26" s="3"/>
    </row>
  </sheetData>
  <mergeCells count="2">
    <mergeCell ref="A18:K18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ЦВ18</vt:lpstr>
      <vt:lpstr>ЦВ22</vt:lpstr>
      <vt:lpstr>ЦВ24</vt:lpstr>
      <vt:lpstr>ЦВ26</vt:lpstr>
      <vt:lpstr>ЦВ28</vt:lpstr>
      <vt:lpstr>ЦВ32</vt:lpstr>
      <vt:lpstr>Ц1</vt:lpstr>
      <vt:lpstr>Ц10</vt:lpstr>
      <vt:lpstr>Ц12</vt:lpstr>
      <vt:lpstr>Ц13</vt:lpstr>
      <vt:lpstr>Ц14</vt:lpstr>
      <vt:lpstr>Ц15</vt:lpstr>
      <vt:lpstr>Ц22</vt:lpstr>
      <vt:lpstr>Ц24</vt:lpstr>
      <vt:lpstr>Ц3</vt:lpstr>
      <vt:lpstr>Ц5</vt:lpstr>
      <vt:lpstr>ЦБ67</vt:lpstr>
      <vt:lpstr>ЦБ80</vt:lpstr>
      <vt:lpstr>Ц7</vt:lpstr>
      <vt:lpstr>Я2</vt:lpstr>
      <vt:lpstr>Я4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2020-12-03T13:10:20Z</cp:lastPrinted>
  <dcterms:created xsi:type="dcterms:W3CDTF">2020-12-03T07:10:09Z</dcterms:created>
  <dcterms:modified xsi:type="dcterms:W3CDTF">2021-03-09T13:28:01Z</dcterms:modified>
</cp:coreProperties>
</file>