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ЖИЛ1" sheetId="1" r:id="rId1"/>
    <sheet name="ЖИЛ11" sheetId="2" r:id="rId2"/>
    <sheet name="ЖИЛ13" sheetId="3" r:id="rId3"/>
    <sheet name="ЖИЛ15" sheetId="4" r:id="rId4"/>
    <sheet name="ЖИЛ17" sheetId="5" r:id="rId5"/>
    <sheet name="ЖИЛ3" sheetId="6" r:id="rId6"/>
    <sheet name="ЖИЛ5" sheetId="15" r:id="rId7"/>
    <sheet name="ЖИЛ7" sheetId="16" r:id="rId8"/>
    <sheet name="ЖИЛ9" sheetId="17" r:id="rId9"/>
  </sheets>
  <calcPr calcId="145621"/>
</workbook>
</file>

<file path=xl/calcChain.xml><?xml version="1.0" encoding="utf-8"?>
<calcChain xmlns="http://schemas.openxmlformats.org/spreadsheetml/2006/main">
  <c r="D19" i="17" l="1"/>
  <c r="D21" i="16"/>
  <c r="D19" i="15"/>
  <c r="D20" i="6"/>
  <c r="D21" i="5"/>
  <c r="D22" i="4"/>
  <c r="D22" i="3"/>
  <c r="D21" i="2"/>
  <c r="D19" i="1"/>
  <c r="D20" i="17" l="1"/>
  <c r="D22" i="16"/>
  <c r="D20" i="15"/>
  <c r="D21" i="6"/>
  <c r="D22" i="5"/>
  <c r="D23" i="4"/>
  <c r="D23" i="3"/>
  <c r="D22" i="2"/>
  <c r="D20" i="1"/>
  <c r="D4" i="17" l="1"/>
  <c r="D4" i="16"/>
  <c r="D4" i="15"/>
  <c r="D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<sst xmlns="http://schemas.openxmlformats.org/spreadsheetml/2006/main" count="913" uniqueCount="210">
  <si>
    <t xml:space="preserve"> ремонт системы ХВС</t>
  </si>
  <si>
    <t xml:space="preserve"> ремонт  канал. 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</si>
  <si>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</si>
  <si>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</si>
  <si>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</si>
  <si>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</si>
  <si>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</si>
  <si>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</si>
  <si>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</si>
  <si>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</si>
  <si>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</si>
  <si>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</si>
  <si>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</si>
  <si>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</si>
  <si>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</si>
  <si>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</si>
  <si>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</si>
  <si>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</si>
  <si>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</si>
  <si>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</si>
  <si>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</si>
  <si>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</si>
  <si>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</si>
  <si>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ЦО</t>
  </si>
  <si>
    <t xml:space="preserve"> ремонт отмостки</t>
  </si>
  <si>
    <t>ОТЧЕТ УК ООО "ЖИЛСЕРВИС ОРЛОВСКОГО РАЙОНА" 2020г.</t>
  </si>
  <si>
    <t xml:space="preserve"> ремонт козырьков</t>
  </si>
  <si>
    <t xml:space="preserve"> ремонт малярные работы (цоколя)</t>
  </si>
  <si>
    <t xml:space="preserve"> ремонт порожков</t>
  </si>
  <si>
    <t>ж/д  Строительная 1</t>
  </si>
  <si>
    <t>установка адресного указателя</t>
  </si>
  <si>
    <t>ж/д  Строительная 11</t>
  </si>
  <si>
    <t xml:space="preserve"> ремонт межпанельных швов</t>
  </si>
  <si>
    <t xml:space="preserve"> ремонт электросетей</t>
  </si>
  <si>
    <t>Установка информац. стендов</t>
  </si>
  <si>
    <t>ж/д  Строительная 13</t>
  </si>
  <si>
    <t xml:space="preserve"> ремонт мягкой кровли</t>
  </si>
  <si>
    <t>ж/д  Строительная 15</t>
  </si>
  <si>
    <t xml:space="preserve"> ремонт смена запорной арматуры</t>
  </si>
  <si>
    <t>ж/д  Строительная 17</t>
  </si>
  <si>
    <t>ж/д  Строительная 3</t>
  </si>
  <si>
    <t>ж/д  Строительная 5</t>
  </si>
  <si>
    <t>ж/д  Строительная 7</t>
  </si>
  <si>
    <t>ж/д  Строительная 9</t>
  </si>
  <si>
    <t>Лампа Лон 60</t>
  </si>
  <si>
    <t>шт</t>
  </si>
  <si>
    <t>освещение МОП - февраль</t>
  </si>
  <si>
    <t>Адресный указатель</t>
  </si>
  <si>
    <t>Установка адресных указателей</t>
  </si>
  <si>
    <t>Дюбель гвоздь</t>
  </si>
  <si>
    <t>Побелка "Боларс"</t>
  </si>
  <si>
    <t>кг</t>
  </si>
  <si>
    <t>Шпатлевка выравнивающая "Боларс"</t>
  </si>
  <si>
    <t>Эмаль ПФ-115 салатовая</t>
  </si>
  <si>
    <t>5 406,40</t>
  </si>
  <si>
    <t>Эмаль ПФ-266 красно-коричневая</t>
  </si>
  <si>
    <t>2 251,80</t>
  </si>
  <si>
    <t>Выключатель 1кл.</t>
  </si>
  <si>
    <t>Подвеска мебельная 50мм</t>
  </si>
  <si>
    <t>закрепление информац. стенда</t>
  </si>
  <si>
    <t>Арматура Нбб 64-60 потолочная</t>
  </si>
  <si>
    <t>Цемент М500</t>
  </si>
  <si>
    <t>ремонт откосов вокруг дверей</t>
  </si>
  <si>
    <t>замена выключателя</t>
  </si>
  <si>
    <t>ремонт откосов</t>
  </si>
  <si>
    <t>Эмаль ПФ-115 светло-голубая</t>
  </si>
  <si>
    <t>Манометр МП100М 0,6 МПа</t>
  </si>
  <si>
    <t>установка манометра на системе ЦО</t>
  </si>
  <si>
    <t>частичный ремонт (цоколя)</t>
  </si>
  <si>
    <t>VT кран шаровый 1/2 г/г баб.</t>
  </si>
  <si>
    <t>ремонтно-сварочные работы на стояке ЦО</t>
  </si>
  <si>
    <t>Кран шаровый  1\2г\г длинный рычаг</t>
  </si>
  <si>
    <t>Сгон в сборе 3/4</t>
  </si>
  <si>
    <t>Резьба 20 черн</t>
  </si>
  <si>
    <t>Лен очищенный 100гр. в упаковке</t>
  </si>
  <si>
    <t>Кислород газообразный</t>
  </si>
  <si>
    <t>м3</t>
  </si>
  <si>
    <t>Карбид кальция</t>
  </si>
  <si>
    <t>Электроды АНо-21 ф3,0</t>
  </si>
  <si>
    <t>VT кран шаровый 1" г/г руч.</t>
  </si>
  <si>
    <t>замена шарового крана</t>
  </si>
  <si>
    <t>Стеклокром К-4,5 (с\т) 10м2</t>
  </si>
  <si>
    <t>м</t>
  </si>
  <si>
    <t>Патрубок компенсаторный 110</t>
  </si>
  <si>
    <t>замена участка канализац. трубы</t>
  </si>
  <si>
    <t>Труба 110  - 3,0м Политрон</t>
  </si>
  <si>
    <t>Труба 110  1м политрон</t>
  </si>
  <si>
    <t>Ревизия 110 РР</t>
  </si>
  <si>
    <t>Манжет 123*110</t>
  </si>
  <si>
    <t>Тройник 110х110х45* политрон</t>
  </si>
  <si>
    <t>Отвод 110-45* политрон</t>
  </si>
  <si>
    <t>Заглушка 110</t>
  </si>
  <si>
    <t>Муфта 110 Политек РТП</t>
  </si>
  <si>
    <t>Круг отрезной 125х1,2</t>
  </si>
  <si>
    <t>Кран шаровый  рыч. Г/Г 20</t>
  </si>
  <si>
    <t>Сгон черн.Д 15</t>
  </si>
  <si>
    <t xml:space="preserve"> ремонт смена запорной арматуры ЦО</t>
  </si>
  <si>
    <t>сварочные работы на стояках ЦО, замена запорной арматуры</t>
  </si>
  <si>
    <t>VT кран шаровый 3/4 г/г баб.</t>
  </si>
  <si>
    <t>Резьба черн. 1/2</t>
  </si>
  <si>
    <t>Труба  20,0х2,8ст 2пс ГОСТ 3262-75</t>
  </si>
  <si>
    <t>Тройник 110-50-45</t>
  </si>
  <si>
    <t>замена участка канал. трубы</t>
  </si>
  <si>
    <t>Труба 110-3 м х2,2 РР</t>
  </si>
  <si>
    <t>Труба 110-2 м х2,2 РР</t>
  </si>
  <si>
    <t>Тройник 45*110-110</t>
  </si>
  <si>
    <t>Тройник 45*50-50 РР</t>
  </si>
  <si>
    <t>Отвод 45х110 РР</t>
  </si>
  <si>
    <t>Заглушка 50</t>
  </si>
  <si>
    <t>Манжета переходная резиновая 123х110</t>
  </si>
  <si>
    <t>1 170,00</t>
  </si>
  <si>
    <t>Газ-пропан</t>
  </si>
  <si>
    <t>л</t>
  </si>
  <si>
    <t>Кран маевского М-10</t>
  </si>
  <si>
    <t>замена крана на системе ЦО</t>
  </si>
  <si>
    <t>Анкерный болт с гайкой М10х150</t>
  </si>
  <si>
    <t>ремонт козырьков</t>
  </si>
  <si>
    <t>Поликарбонат 4мм прозрачный</t>
  </si>
  <si>
    <t>Задвижка 30ч39р 100 с обр. клином</t>
  </si>
  <si>
    <t>4 860,00</t>
  </si>
  <si>
    <t>замена задвижки в тепловом узле</t>
  </si>
  <si>
    <t>Эмаль ПФ-115 черная</t>
  </si>
  <si>
    <t>покраска задвижек на ЦО</t>
  </si>
  <si>
    <t>Уайт-спирит 0,5л</t>
  </si>
  <si>
    <t>Прожектор св/д СДО 30Вт</t>
  </si>
  <si>
    <t>замена прожектора на фасаде дома</t>
  </si>
  <si>
    <t>Кнауфф DOUBLE ROLL</t>
  </si>
  <si>
    <t>рул</t>
  </si>
  <si>
    <t>1 500,00</t>
  </si>
  <si>
    <t>изоляция труб ЦО</t>
  </si>
  <si>
    <t xml:space="preserve"> Пергамин П-300 (20м/п)</t>
  </si>
  <si>
    <t>Хомут ремонтный нерж. (муфта свертная) Ду-100 L 200</t>
  </si>
  <si>
    <t>2 250,00</t>
  </si>
  <si>
    <t>4 500,00</t>
  </si>
  <si>
    <t>устранение течи на ЦО</t>
  </si>
  <si>
    <t>Штапик</t>
  </si>
  <si>
    <t>ремонт и остекленение оконных рам</t>
  </si>
  <si>
    <t>ПП Муфта 32</t>
  </si>
  <si>
    <t>замена участка трубы системы ЦО</t>
  </si>
  <si>
    <t>ПП Муфта комб.. 32-3/4 НР</t>
  </si>
  <si>
    <t>ПП Муфта разъемная  32-3/4 НР</t>
  </si>
  <si>
    <t>ПП тройник  ком 32-3/4 НП</t>
  </si>
  <si>
    <t>ПП труба PN 25 внутренняя армировка 32</t>
  </si>
  <si>
    <t>1 920,00</t>
  </si>
  <si>
    <t>ПП Уголок 90-32</t>
  </si>
  <si>
    <t xml:space="preserve"> Дюбель шип 12*70</t>
  </si>
  <si>
    <t>Шпилька сантехн. 8*90</t>
  </si>
  <si>
    <t>оштукатуривание откосов на окнах</t>
  </si>
  <si>
    <t xml:space="preserve">оштукатуривание откосов на окнах </t>
  </si>
  <si>
    <t>ремонт пола на входе в подъезд</t>
  </si>
  <si>
    <t>Арматура А500С д10</t>
  </si>
  <si>
    <t>пог. м</t>
  </si>
  <si>
    <t>диск отрез.ф 125</t>
  </si>
  <si>
    <t>Кран маевского 1/2</t>
  </si>
  <si>
    <t>Кран шаровый  1\2г\г бабочка</t>
  </si>
  <si>
    <t>1 440,00</t>
  </si>
  <si>
    <t>Лен сантехнический</t>
  </si>
  <si>
    <t>Пробка радиаторная чугун. глухая левая</t>
  </si>
  <si>
    <t>Пробка радиаторная чугун.1/2 левая</t>
  </si>
  <si>
    <t>Пробка радиаторная чугун.1/2 правая</t>
  </si>
  <si>
    <t>Прокладка д\чугунного радиатора</t>
  </si>
  <si>
    <t>Радиатор  6 секц.</t>
  </si>
  <si>
    <t>2 406,00</t>
  </si>
  <si>
    <t>Радиатор чугунный</t>
  </si>
  <si>
    <t>1 604,00</t>
  </si>
  <si>
    <t>3 208,00</t>
  </si>
  <si>
    <t>Сгон в сборе 1/2</t>
  </si>
  <si>
    <t>Труба ст. д15</t>
  </si>
  <si>
    <t>1 880,00</t>
  </si>
  <si>
    <t>Контрогайка черн.Д 15</t>
  </si>
  <si>
    <t xml:space="preserve">установка радиаторов в подъездах </t>
  </si>
  <si>
    <t>ремонт трубопровода ЦО</t>
  </si>
  <si>
    <t xml:space="preserve">ремонт трубопровода ЦО </t>
  </si>
  <si>
    <t>ремонт трубопровода ХВС</t>
  </si>
  <si>
    <t>Кран шаровый RM-L  1" 1/2" г/г ручка</t>
  </si>
  <si>
    <t>Труба 110  - 2,0м Политрон</t>
  </si>
  <si>
    <t>крестовина 110х90* Политрон</t>
  </si>
  <si>
    <t>Отвод 110-90*(87*) политрон</t>
  </si>
  <si>
    <t>Переход на чугун 110х123 с рез</t>
  </si>
  <si>
    <t>Труба 50-3.0 м</t>
  </si>
  <si>
    <t>Манжет  70-50</t>
  </si>
  <si>
    <t>Труба наружная 110 *3,2 м оранж.</t>
  </si>
  <si>
    <t>площадь (кв.м)</t>
  </si>
  <si>
    <t>тариф</t>
  </si>
  <si>
    <t>фактические доходы</t>
  </si>
  <si>
    <t>период выполнения работ</t>
  </si>
  <si>
    <t>сентябрь</t>
  </si>
  <si>
    <t>март, июнь</t>
  </si>
  <si>
    <t>ноябрь, декабрь</t>
  </si>
  <si>
    <t>май, июнь</t>
  </si>
  <si>
    <t>май, июнь, июль,сентябрь, ноябрь,декабрь</t>
  </si>
  <si>
    <t>июль,август,сентябрь</t>
  </si>
  <si>
    <t>декабрь</t>
  </si>
  <si>
    <t>январь,февраль,март</t>
  </si>
  <si>
    <t>май,июнь,август,сентябрь</t>
  </si>
  <si>
    <t>май,июнь</t>
  </si>
  <si>
    <t>июнь,сентябрь,октябрь,декабрь</t>
  </si>
  <si>
    <t>ноябрь,декабрь</t>
  </si>
  <si>
    <t>сентябрь,октябрь,декабрь</t>
  </si>
  <si>
    <t>май</t>
  </si>
  <si>
    <t>март</t>
  </si>
  <si>
    <t>январь,март</t>
  </si>
  <si>
    <t>июль,сентябрь</t>
  </si>
  <si>
    <t>апрель,июнь</t>
  </si>
  <si>
    <t>март,июнь</t>
  </si>
  <si>
    <t>Фин. результат за год (остаток)</t>
  </si>
  <si>
    <t>Фин. результат за год (перерасход)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</si>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</sst>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9" fillId="0" borderId="0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3" xfId="0" applyFont="1" applyBorder="1"/>
    <xf numFmtId="1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17" sqref="A17:A18"/>
    </sheetView>
  </sheetViews>
  <sheetFormatPr defaultRowHeight="15" x14ac:dyDescent="0.25"/>
  <cols>
    <col min="1" max="1" width="44.140625" customWidth="1"/>
    <col min="2" max="2" width="9.140625" hidden="1" customWidth="1"/>
    <col min="3" max="3" width="9.7109375" hidden="1" customWidth="1"/>
    <col min="4" max="4" width="12.7109375" customWidth="1"/>
    <col min="5" max="5" width="8.7109375" hidden="1" customWidth="1"/>
    <col min="6" max="6" width="8.85546875" hidden="1" customWidth="1"/>
    <col min="7" max="7" width="0.42578125" hidden="1" customWidth="1"/>
    <col min="8" max="8" width="9.85546875" customWidth="1"/>
    <col min="9" max="9" width="10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5.75" x14ac:dyDescent="0.25">
      <c r="A2" s="20" t="s">
        <v>182</v>
      </c>
      <c r="B2" s="23"/>
      <c r="C2" s="23"/>
      <c r="D2" s="20">
        <v>663.9</v>
      </c>
      <c r="E2" s="20"/>
      <c r="F2" s="20"/>
      <c r="G2" s="20"/>
      <c r="H2" s="20"/>
      <c r="I2" s="20"/>
      <c r="J2" s="20"/>
      <c r="K2" s="20"/>
    </row>
    <row r="3" spans="1:14" ht="15.75" x14ac:dyDescent="0.25">
      <c r="A3" s="20" t="s">
        <v>183</v>
      </c>
      <c r="B3" s="23"/>
      <c r="C3" s="23"/>
      <c r="D3" s="20">
        <v>12.13</v>
      </c>
      <c r="E3" s="20"/>
      <c r="F3" s="20"/>
      <c r="G3" s="20"/>
      <c r="H3" s="20"/>
      <c r="I3" s="20"/>
      <c r="J3" s="20"/>
      <c r="K3" s="20"/>
    </row>
    <row r="4" spans="1:14" ht="15.75" x14ac:dyDescent="0.25">
      <c r="A4" s="20" t="s">
        <v>184</v>
      </c>
      <c r="B4" s="23"/>
      <c r="C4" s="23"/>
      <c r="D4" s="24">
        <f>D2*D3*12/100*95</f>
        <v>91805.419800000003</v>
      </c>
      <c r="E4" s="20"/>
      <c r="F4" s="20"/>
      <c r="G4" s="20"/>
      <c r="H4" s="20" t="s">
        <v>209</v>
      </c>
      <c r="I4" s="20"/>
      <c r="J4" s="20"/>
      <c r="K4" s="20"/>
    </row>
    <row r="5" spans="1:14" ht="18.75" x14ac:dyDescent="0.3">
      <c r="A5" s="19" t="s">
        <v>29</v>
      </c>
      <c r="D5" s="14"/>
      <c r="E5" s="2"/>
      <c r="F5" s="2"/>
      <c r="G5" s="2"/>
      <c r="H5" s="2"/>
      <c r="I5" s="2"/>
      <c r="J5" s="2"/>
      <c r="K5" s="8" t="s">
        <v>185</v>
      </c>
    </row>
    <row r="6" spans="1:14" ht="18.75" x14ac:dyDescent="0.3">
      <c r="A6" s="4" t="s">
        <v>3</v>
      </c>
      <c r="B6" s="4"/>
      <c r="C6" s="4"/>
      <c r="D6" s="21">
        <v>26794.7</v>
      </c>
      <c r="E6" s="4"/>
      <c r="F6" s="4"/>
      <c r="G6" s="4"/>
      <c r="H6" s="4"/>
      <c r="I6" s="4"/>
      <c r="J6" s="4"/>
      <c r="K6" s="4" t="s">
        <v>186</v>
      </c>
      <c r="L6" s="4"/>
      <c r="M6" s="4"/>
      <c r="N6" s="4"/>
    </row>
    <row r="7" spans="1:14" ht="18.75" x14ac:dyDescent="0.3">
      <c r="A7" s="4" t="s">
        <v>7</v>
      </c>
      <c r="B7" s="4"/>
      <c r="C7" s="4"/>
      <c r="D7" s="21">
        <v>12843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3">
      <c r="A8" s="4" t="s">
        <v>5</v>
      </c>
      <c r="B8" s="4"/>
      <c r="C8" s="4"/>
      <c r="D8" s="21">
        <v>128.99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.75" x14ac:dyDescent="0.3">
      <c r="A9" s="4" t="s">
        <v>6</v>
      </c>
      <c r="B9" s="4"/>
      <c r="C9" s="4"/>
      <c r="D9" s="21">
        <v>142.94999999999999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3">
      <c r="A10" s="4" t="s">
        <v>8</v>
      </c>
      <c r="B10" s="4"/>
      <c r="C10" s="4"/>
      <c r="D10" s="21">
        <v>11592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8.75" x14ac:dyDescent="0.3">
      <c r="A11" s="4" t="s">
        <v>9</v>
      </c>
      <c r="B11" s="4"/>
      <c r="C11" s="4"/>
      <c r="D11" s="21">
        <v>22356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8.75" x14ac:dyDescent="0.3">
      <c r="A12" s="4" t="s">
        <v>10</v>
      </c>
      <c r="B12" s="4"/>
      <c r="C12" s="4"/>
      <c r="D12" s="21">
        <v>4836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8.75" x14ac:dyDescent="0.3">
      <c r="A13" s="4" t="s">
        <v>11</v>
      </c>
      <c r="B13" s="4"/>
      <c r="C13" s="4"/>
      <c r="D13" s="21">
        <v>19171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.75" x14ac:dyDescent="0.3">
      <c r="A14" s="4" t="s">
        <v>12</v>
      </c>
      <c r="B14" s="4"/>
      <c r="C14" s="4"/>
      <c r="D14" s="21">
        <v>875.64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.75" x14ac:dyDescent="0.3">
      <c r="A15" s="4" t="s">
        <v>14</v>
      </c>
      <c r="B15" s="4"/>
      <c r="C15" s="4"/>
      <c r="D15" s="21">
        <v>1531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3">
      <c r="A16" s="4" t="s">
        <v>30</v>
      </c>
      <c r="B16" s="4"/>
      <c r="C16" s="4"/>
      <c r="D16" s="21">
        <v>505.6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.75" x14ac:dyDescent="0.3">
      <c r="A17" s="3" t="s">
        <v>207</v>
      </c>
      <c r="B17" s="4"/>
      <c r="C17" s="32"/>
      <c r="D17" s="21">
        <v>996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x14ac:dyDescent="0.3">
      <c r="A18" s="3" t="s">
        <v>208</v>
      </c>
      <c r="B18" s="4"/>
      <c r="C18" s="32"/>
      <c r="D18" s="21">
        <v>1836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.75" x14ac:dyDescent="0.3">
      <c r="A19" s="5" t="s">
        <v>15</v>
      </c>
      <c r="B19" s="5"/>
      <c r="C19" s="27"/>
      <c r="D19" s="25">
        <f>SUM(D6:D18)</f>
        <v>103608.87999999999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.75" x14ac:dyDescent="0.3">
      <c r="A20" s="11" t="s">
        <v>206</v>
      </c>
      <c r="B20" s="28"/>
      <c r="C20" s="28"/>
      <c r="D20" s="16">
        <f>D4-D19</f>
        <v>-11803.460199999987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3">
      <c r="A21" s="33" t="s">
        <v>16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4"/>
      <c r="M21" s="4"/>
      <c r="N21" s="4"/>
    </row>
    <row r="22" spans="1:14" ht="18.75" x14ac:dyDescent="0.3">
      <c r="A22" s="4" t="s">
        <v>17</v>
      </c>
      <c r="B22" s="4" t="s">
        <v>18</v>
      </c>
      <c r="C22" s="4"/>
      <c r="D22" s="4" t="s">
        <v>19</v>
      </c>
      <c r="E22" s="4"/>
      <c r="F22" s="4" t="s">
        <v>20</v>
      </c>
      <c r="G22" s="4"/>
      <c r="H22" s="4"/>
      <c r="I22" s="4" t="s">
        <v>21</v>
      </c>
      <c r="J22" s="4"/>
      <c r="K22" s="4"/>
      <c r="L22" s="4"/>
      <c r="M22" s="4"/>
      <c r="N22" s="4"/>
    </row>
    <row r="23" spans="1:14" ht="18.75" x14ac:dyDescent="0.3">
      <c r="A23" s="6" t="s">
        <v>44</v>
      </c>
      <c r="B23" s="4">
        <v>796</v>
      </c>
      <c r="C23" s="4" t="s">
        <v>45</v>
      </c>
      <c r="D23" s="21">
        <v>7</v>
      </c>
      <c r="E23" s="21"/>
      <c r="F23" s="21">
        <v>13</v>
      </c>
      <c r="G23" s="21"/>
      <c r="H23" s="21" t="s">
        <v>45</v>
      </c>
      <c r="I23" s="21">
        <v>91</v>
      </c>
      <c r="J23" s="4"/>
      <c r="K23" s="4" t="s">
        <v>46</v>
      </c>
      <c r="L23" s="4"/>
      <c r="M23" s="4"/>
      <c r="N23" s="4"/>
    </row>
    <row r="24" spans="1:14" ht="18.75" x14ac:dyDescent="0.3">
      <c r="A24" s="6" t="s">
        <v>47</v>
      </c>
      <c r="B24" s="4">
        <v>796</v>
      </c>
      <c r="C24" s="4" t="s">
        <v>45</v>
      </c>
      <c r="D24" s="21">
        <v>1</v>
      </c>
      <c r="E24" s="21"/>
      <c r="F24" s="21">
        <v>500</v>
      </c>
      <c r="G24" s="21"/>
      <c r="H24" s="21" t="s">
        <v>45</v>
      </c>
      <c r="I24" s="21">
        <v>500</v>
      </c>
      <c r="J24" s="4"/>
      <c r="K24" s="4" t="s">
        <v>48</v>
      </c>
      <c r="L24" s="4"/>
      <c r="M24" s="4"/>
      <c r="N24" s="4"/>
    </row>
    <row r="25" spans="1:14" ht="18.75" x14ac:dyDescent="0.3">
      <c r="A25" s="6" t="s">
        <v>49</v>
      </c>
      <c r="B25" s="4">
        <v>796</v>
      </c>
      <c r="C25" s="4" t="s">
        <v>45</v>
      </c>
      <c r="D25" s="21">
        <v>4</v>
      </c>
      <c r="E25" s="21"/>
      <c r="F25" s="21">
        <v>1.4</v>
      </c>
      <c r="G25" s="21"/>
      <c r="H25" s="21" t="s">
        <v>45</v>
      </c>
      <c r="I25" s="21">
        <v>5.6</v>
      </c>
      <c r="J25" s="4"/>
      <c r="K25" s="4" t="s">
        <v>48</v>
      </c>
      <c r="L25" s="4"/>
      <c r="M25" s="4"/>
      <c r="N25" s="4"/>
    </row>
    <row r="26" spans="1:14" ht="18.75" x14ac:dyDescent="0.3">
      <c r="A26" s="6" t="s">
        <v>44</v>
      </c>
      <c r="B26" s="4">
        <v>796</v>
      </c>
      <c r="C26" s="4" t="s">
        <v>45</v>
      </c>
      <c r="D26" s="21">
        <v>4</v>
      </c>
      <c r="E26" s="21"/>
      <c r="F26" s="21">
        <v>13</v>
      </c>
      <c r="G26" s="21"/>
      <c r="H26" s="21" t="s">
        <v>45</v>
      </c>
      <c r="I26" s="21">
        <v>52</v>
      </c>
      <c r="J26" s="4"/>
      <c r="K26" s="4" t="s">
        <v>6</v>
      </c>
      <c r="L26" s="4"/>
      <c r="M26" s="4"/>
      <c r="N26" s="4"/>
    </row>
    <row r="27" spans="1:14" ht="18.75" x14ac:dyDescent="0.3">
      <c r="A27" s="6" t="s">
        <v>44</v>
      </c>
      <c r="B27" s="4">
        <v>796</v>
      </c>
      <c r="C27" s="4" t="s">
        <v>45</v>
      </c>
      <c r="D27" s="21">
        <v>3</v>
      </c>
      <c r="E27" s="21"/>
      <c r="F27" s="21">
        <v>13</v>
      </c>
      <c r="G27" s="21"/>
      <c r="H27" s="21" t="s">
        <v>45</v>
      </c>
      <c r="I27" s="21">
        <v>39</v>
      </c>
      <c r="J27" s="4"/>
      <c r="K27" s="4" t="s">
        <v>5</v>
      </c>
      <c r="L27" s="4"/>
      <c r="M27" s="4"/>
      <c r="N27" s="4"/>
    </row>
    <row r="28" spans="1:14" ht="18.75" x14ac:dyDescent="0.3">
      <c r="A28" s="6" t="s">
        <v>50</v>
      </c>
      <c r="B28" s="4">
        <v>166</v>
      </c>
      <c r="C28" s="4" t="s">
        <v>51</v>
      </c>
      <c r="D28" s="21">
        <v>15</v>
      </c>
      <c r="E28" s="21"/>
      <c r="F28" s="21">
        <v>22.04</v>
      </c>
      <c r="G28" s="21"/>
      <c r="H28" s="21" t="s">
        <v>51</v>
      </c>
      <c r="I28" s="21">
        <v>330.6</v>
      </c>
      <c r="J28" s="4"/>
      <c r="K28" s="4" t="s">
        <v>3</v>
      </c>
      <c r="L28" s="4"/>
      <c r="M28" s="4"/>
      <c r="N28" s="4"/>
    </row>
    <row r="29" spans="1:14" ht="37.5" x14ac:dyDescent="0.3">
      <c r="A29" s="6" t="s">
        <v>52</v>
      </c>
      <c r="B29" s="4">
        <v>166</v>
      </c>
      <c r="C29" s="4" t="s">
        <v>51</v>
      </c>
      <c r="D29" s="21">
        <v>25</v>
      </c>
      <c r="E29" s="21"/>
      <c r="F29" s="21">
        <v>14.6</v>
      </c>
      <c r="G29" s="21"/>
      <c r="H29" s="21" t="s">
        <v>51</v>
      </c>
      <c r="I29" s="21">
        <v>365</v>
      </c>
      <c r="J29" s="4"/>
      <c r="K29" s="4" t="s">
        <v>3</v>
      </c>
      <c r="L29" s="4"/>
      <c r="M29" s="4"/>
      <c r="N29" s="4"/>
    </row>
    <row r="30" spans="1:14" ht="18.75" x14ac:dyDescent="0.3">
      <c r="A30" s="6" t="s">
        <v>53</v>
      </c>
      <c r="B30" s="4">
        <v>166</v>
      </c>
      <c r="C30" s="4" t="s">
        <v>51</v>
      </c>
      <c r="D30" s="21">
        <v>40</v>
      </c>
      <c r="E30" s="21"/>
      <c r="F30" s="21">
        <v>135.16</v>
      </c>
      <c r="G30" s="21"/>
      <c r="H30" s="21" t="s">
        <v>51</v>
      </c>
      <c r="I30" s="21" t="s">
        <v>54</v>
      </c>
      <c r="J30" s="4"/>
      <c r="K30" s="4" t="s">
        <v>3</v>
      </c>
      <c r="L30" s="4"/>
      <c r="M30" s="4"/>
      <c r="N30" s="4"/>
    </row>
    <row r="31" spans="1:14" ht="18.75" customHeight="1" x14ac:dyDescent="0.3">
      <c r="A31" s="6" t="s">
        <v>55</v>
      </c>
      <c r="B31" s="4">
        <v>166</v>
      </c>
      <c r="C31" s="4" t="s">
        <v>51</v>
      </c>
      <c r="D31" s="21">
        <v>20</v>
      </c>
      <c r="E31" s="21"/>
      <c r="F31" s="21">
        <v>112.59</v>
      </c>
      <c r="G31" s="21"/>
      <c r="H31" s="21" t="s">
        <v>51</v>
      </c>
      <c r="I31" s="21" t="s">
        <v>56</v>
      </c>
      <c r="J31" s="4"/>
      <c r="K31" s="4" t="s">
        <v>3</v>
      </c>
      <c r="L31" s="4"/>
      <c r="M31" s="4"/>
      <c r="N31" s="4"/>
    </row>
    <row r="32" spans="1:14" ht="18.75" x14ac:dyDescent="0.3">
      <c r="A32" s="6" t="s">
        <v>44</v>
      </c>
      <c r="B32" s="4">
        <v>796</v>
      </c>
      <c r="C32" s="4" t="s">
        <v>45</v>
      </c>
      <c r="D32" s="21">
        <v>5</v>
      </c>
      <c r="E32" s="21"/>
      <c r="F32" s="21">
        <v>18</v>
      </c>
      <c r="G32" s="21"/>
      <c r="H32" s="21" t="s">
        <v>45</v>
      </c>
      <c r="I32" s="21">
        <v>90</v>
      </c>
      <c r="J32" s="4"/>
      <c r="K32" s="4" t="s">
        <v>5</v>
      </c>
      <c r="L32" s="4"/>
      <c r="M32" s="4"/>
      <c r="N32" s="4"/>
    </row>
    <row r="33" spans="1:14" ht="18.75" x14ac:dyDescent="0.3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2">
    <mergeCell ref="A21:K21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H4" sqref="H4"/>
    </sheetView>
  </sheetViews>
  <sheetFormatPr defaultRowHeight="15" x14ac:dyDescent="0.25"/>
  <cols>
    <col min="1" max="1" width="40" customWidth="1"/>
    <col min="2" max="2" width="9.140625" hidden="1" customWidth="1"/>
    <col min="3" max="3" width="11" hidden="1" customWidth="1"/>
    <col min="4" max="4" width="12.5703125" customWidth="1"/>
    <col min="5" max="7" width="0.140625" hidden="1" customWidth="1"/>
    <col min="8" max="8" width="10.85546875" customWidth="1"/>
    <col min="9" max="9" width="9.5703125" customWidth="1"/>
    <col min="10" max="10" width="14.42578125" hidden="1" customWidth="1"/>
    <col min="11" max="11" width="40.7109375" customWidth="1"/>
    <col min="12" max="14" width="9.140625" hidden="1" customWidth="1"/>
  </cols>
  <sheetData>
    <row r="1" spans="1:14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5.75" x14ac:dyDescent="0.25">
      <c r="A2" s="20" t="s">
        <v>182</v>
      </c>
      <c r="B2" s="20"/>
      <c r="C2" s="20"/>
      <c r="D2" s="20">
        <v>1292.9000000000001</v>
      </c>
      <c r="E2" s="20"/>
      <c r="F2" s="20"/>
      <c r="G2" s="20"/>
      <c r="H2" s="20"/>
      <c r="I2" s="20"/>
      <c r="J2" s="20"/>
      <c r="K2" s="20"/>
    </row>
    <row r="3" spans="1:14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4" ht="15.75" x14ac:dyDescent="0.25">
      <c r="A4" s="20" t="s">
        <v>184</v>
      </c>
      <c r="B4" s="20"/>
      <c r="C4" s="20"/>
      <c r="D4" s="24">
        <f>D2*D3*12/100*95</f>
        <v>178784.79780000003</v>
      </c>
      <c r="E4" s="20"/>
      <c r="F4" s="20"/>
      <c r="G4" s="20"/>
      <c r="H4" s="31" t="s">
        <v>209</v>
      </c>
      <c r="I4" s="20"/>
      <c r="J4" s="20"/>
      <c r="K4" s="20"/>
    </row>
    <row r="5" spans="1:14" ht="18.75" x14ac:dyDescent="0.3">
      <c r="A5" s="5" t="s">
        <v>31</v>
      </c>
      <c r="B5" s="4"/>
      <c r="C5" s="4"/>
      <c r="D5" s="4"/>
      <c r="E5" s="4"/>
      <c r="F5" s="4"/>
      <c r="G5" s="4"/>
      <c r="H5" s="4"/>
      <c r="I5" s="4"/>
      <c r="J5" s="4"/>
      <c r="K5" s="8" t="s">
        <v>185</v>
      </c>
      <c r="L5" s="4"/>
      <c r="M5" s="4"/>
      <c r="N5" s="4"/>
    </row>
    <row r="6" spans="1:14" ht="18.75" x14ac:dyDescent="0.3">
      <c r="A6" s="10" t="s">
        <v>2</v>
      </c>
      <c r="B6" s="8"/>
      <c r="C6" s="8"/>
      <c r="D6" s="12">
        <v>4873.45</v>
      </c>
      <c r="E6" s="8"/>
      <c r="F6" s="8"/>
      <c r="G6" s="8"/>
      <c r="H6" s="8"/>
      <c r="I6" s="8"/>
      <c r="J6" s="8"/>
      <c r="K6" s="8" t="s">
        <v>198</v>
      </c>
      <c r="L6" s="4"/>
      <c r="M6" s="4"/>
      <c r="N6" s="4"/>
    </row>
    <row r="7" spans="1:14" ht="18.75" x14ac:dyDescent="0.3">
      <c r="A7" s="10" t="s">
        <v>32</v>
      </c>
      <c r="B7" s="8"/>
      <c r="C7" s="8"/>
      <c r="D7" s="12">
        <v>75650</v>
      </c>
      <c r="E7" s="8"/>
      <c r="F7" s="8"/>
      <c r="G7" s="8"/>
      <c r="H7" s="8"/>
      <c r="I7" s="8"/>
      <c r="J7" s="8"/>
      <c r="K7" s="8" t="s">
        <v>204</v>
      </c>
      <c r="L7" s="4"/>
      <c r="M7" s="4"/>
      <c r="N7" s="4"/>
    </row>
    <row r="8" spans="1:14" ht="18.75" x14ac:dyDescent="0.3">
      <c r="A8" s="10" t="s">
        <v>23</v>
      </c>
      <c r="B8" s="8"/>
      <c r="C8" s="8"/>
      <c r="D8" s="12">
        <v>3240</v>
      </c>
      <c r="E8" s="8"/>
      <c r="F8" s="8"/>
      <c r="G8" s="8"/>
      <c r="H8" s="8"/>
      <c r="I8" s="8"/>
      <c r="J8" s="8"/>
      <c r="K8" s="8" t="s">
        <v>188</v>
      </c>
      <c r="L8" s="4"/>
      <c r="M8" s="4"/>
      <c r="N8" s="4"/>
    </row>
    <row r="9" spans="1:14" ht="18.75" x14ac:dyDescent="0.3">
      <c r="A9" s="10" t="s">
        <v>33</v>
      </c>
      <c r="B9" s="8"/>
      <c r="C9" s="8"/>
      <c r="D9" s="12">
        <v>1304.02</v>
      </c>
      <c r="E9" s="8"/>
      <c r="F9" s="8"/>
      <c r="G9" s="8"/>
      <c r="H9" s="8"/>
      <c r="I9" s="8"/>
      <c r="J9" s="8"/>
      <c r="K9" s="8" t="s">
        <v>196</v>
      </c>
      <c r="L9" s="4"/>
      <c r="M9" s="4"/>
      <c r="N9" s="4"/>
    </row>
    <row r="10" spans="1:14" ht="18.75" x14ac:dyDescent="0.3">
      <c r="A10" s="10" t="s">
        <v>7</v>
      </c>
      <c r="B10" s="8"/>
      <c r="C10" s="8"/>
      <c r="D10" s="12">
        <v>25012</v>
      </c>
      <c r="E10" s="8"/>
      <c r="F10" s="8"/>
      <c r="G10" s="8"/>
      <c r="H10" s="8"/>
      <c r="I10" s="8"/>
      <c r="J10" s="8"/>
      <c r="K10" s="8"/>
      <c r="L10" s="4"/>
      <c r="M10" s="4"/>
      <c r="N10" s="4"/>
    </row>
    <row r="11" spans="1:14" ht="18.75" x14ac:dyDescent="0.3">
      <c r="A11" s="10" t="s">
        <v>8</v>
      </c>
      <c r="B11" s="8"/>
      <c r="C11" s="8"/>
      <c r="D11" s="12">
        <v>22584</v>
      </c>
      <c r="E11" s="8"/>
      <c r="F11" s="8"/>
      <c r="G11" s="8"/>
      <c r="H11" s="8"/>
      <c r="I11" s="8"/>
      <c r="J11" s="8"/>
      <c r="K11" s="8"/>
      <c r="L11" s="4"/>
      <c r="M11" s="4"/>
      <c r="N11" s="4"/>
    </row>
    <row r="12" spans="1:14" ht="18.75" x14ac:dyDescent="0.3">
      <c r="A12" s="10" t="s">
        <v>9</v>
      </c>
      <c r="B12" s="8"/>
      <c r="C12" s="8"/>
      <c r="D12" s="12">
        <v>43530</v>
      </c>
      <c r="E12" s="8"/>
      <c r="F12" s="8"/>
      <c r="G12" s="8"/>
      <c r="H12" s="8"/>
      <c r="I12" s="8"/>
      <c r="J12" s="8"/>
      <c r="K12" s="8"/>
      <c r="L12" s="4"/>
      <c r="M12" s="4"/>
      <c r="N12" s="4"/>
    </row>
    <row r="13" spans="1:14" ht="18.75" x14ac:dyDescent="0.3">
      <c r="A13" s="10" t="s">
        <v>10</v>
      </c>
      <c r="B13" s="8"/>
      <c r="C13" s="8"/>
      <c r="D13" s="12">
        <v>9408</v>
      </c>
      <c r="E13" s="8"/>
      <c r="F13" s="8"/>
      <c r="G13" s="8"/>
      <c r="H13" s="8"/>
      <c r="I13" s="8"/>
      <c r="J13" s="8"/>
      <c r="K13" s="8"/>
      <c r="L13" s="4"/>
      <c r="M13" s="4"/>
      <c r="N13" s="4"/>
    </row>
    <row r="14" spans="1:14" ht="18.75" x14ac:dyDescent="0.3">
      <c r="A14" s="10" t="s">
        <v>11</v>
      </c>
      <c r="B14" s="8"/>
      <c r="C14" s="8"/>
      <c r="D14" s="12">
        <v>37318</v>
      </c>
      <c r="E14" s="8"/>
      <c r="F14" s="8"/>
      <c r="G14" s="8"/>
      <c r="H14" s="8"/>
      <c r="I14" s="8"/>
      <c r="J14" s="8"/>
      <c r="K14" s="8"/>
      <c r="L14" s="4"/>
      <c r="M14" s="4"/>
      <c r="N14" s="4"/>
    </row>
    <row r="15" spans="1:14" ht="18.75" x14ac:dyDescent="0.3">
      <c r="A15" s="10" t="s">
        <v>12</v>
      </c>
      <c r="B15" s="8"/>
      <c r="C15" s="8"/>
      <c r="D15" s="12">
        <v>4486.3599999999997</v>
      </c>
      <c r="E15" s="8"/>
      <c r="F15" s="8"/>
      <c r="G15" s="8"/>
      <c r="H15" s="8"/>
      <c r="I15" s="8"/>
      <c r="J15" s="8"/>
      <c r="K15" s="8"/>
      <c r="L15" s="4"/>
      <c r="M15" s="4"/>
      <c r="N15" s="4"/>
    </row>
    <row r="16" spans="1:14" ht="18.75" x14ac:dyDescent="0.3">
      <c r="A16" s="10" t="s">
        <v>13</v>
      </c>
      <c r="B16" s="8"/>
      <c r="C16" s="8"/>
      <c r="D16" s="12">
        <v>2482.3200000000002</v>
      </c>
      <c r="E16" s="8"/>
      <c r="F16" s="8"/>
      <c r="G16" s="8"/>
      <c r="H16" s="8"/>
      <c r="I16" s="8"/>
      <c r="J16" s="8"/>
      <c r="K16" s="8"/>
      <c r="L16" s="4"/>
      <c r="M16" s="4"/>
      <c r="N16" s="4"/>
    </row>
    <row r="17" spans="1:14" ht="18.75" x14ac:dyDescent="0.3">
      <c r="A17" s="10" t="s">
        <v>14</v>
      </c>
      <c r="B17" s="8"/>
      <c r="C17" s="8"/>
      <c r="D17" s="12">
        <v>2983</v>
      </c>
      <c r="E17" s="8"/>
      <c r="F17" s="8"/>
      <c r="G17" s="8"/>
      <c r="H17" s="8"/>
      <c r="I17" s="8"/>
      <c r="J17" s="8"/>
      <c r="K17" s="8"/>
      <c r="L17" s="4"/>
      <c r="M17" s="4"/>
      <c r="N17" s="4"/>
    </row>
    <row r="18" spans="1:14" ht="18.75" x14ac:dyDescent="0.3">
      <c r="A18" s="10" t="s">
        <v>34</v>
      </c>
      <c r="B18" s="8"/>
      <c r="C18" s="8"/>
      <c r="D18" s="12">
        <v>50</v>
      </c>
      <c r="E18" s="8"/>
      <c r="F18" s="8"/>
      <c r="G18" s="8"/>
      <c r="H18" s="8"/>
      <c r="I18" s="8"/>
      <c r="J18" s="8"/>
      <c r="K18" s="8"/>
      <c r="L18" s="4"/>
      <c r="M18" s="4"/>
      <c r="N18" s="4"/>
    </row>
    <row r="19" spans="1:14" ht="18.75" x14ac:dyDescent="0.3">
      <c r="A19" s="3" t="s">
        <v>207</v>
      </c>
      <c r="B19" s="8"/>
      <c r="C19" s="8"/>
      <c r="D19" s="12">
        <v>1939</v>
      </c>
      <c r="E19" s="8"/>
      <c r="F19" s="8"/>
      <c r="G19" s="8"/>
      <c r="H19" s="8"/>
      <c r="I19" s="8"/>
      <c r="J19" s="8"/>
      <c r="K19" s="8"/>
      <c r="L19" s="4"/>
      <c r="M19" s="4"/>
      <c r="N19" s="4"/>
    </row>
    <row r="20" spans="1:14" ht="18.75" x14ac:dyDescent="0.3">
      <c r="A20" s="3" t="s">
        <v>208</v>
      </c>
      <c r="B20" s="8"/>
      <c r="C20" s="8"/>
      <c r="D20" s="12">
        <v>3576</v>
      </c>
      <c r="E20" s="8"/>
      <c r="F20" s="8"/>
      <c r="G20" s="8"/>
      <c r="H20" s="8"/>
      <c r="I20" s="8"/>
      <c r="J20" s="8"/>
      <c r="K20" s="8"/>
      <c r="L20" s="4"/>
      <c r="M20" s="4"/>
      <c r="N20" s="4"/>
    </row>
    <row r="21" spans="1:14" ht="18.75" x14ac:dyDescent="0.3">
      <c r="A21" s="11" t="s">
        <v>15</v>
      </c>
      <c r="B21" s="8"/>
      <c r="C21" s="8"/>
      <c r="D21" s="13">
        <f>SUM(D6:D20)</f>
        <v>238436.15</v>
      </c>
      <c r="E21" s="8"/>
      <c r="F21" s="8"/>
      <c r="G21" s="8"/>
      <c r="H21" s="8"/>
      <c r="I21" s="8"/>
      <c r="J21" s="8"/>
      <c r="K21" s="8"/>
      <c r="L21" s="4"/>
      <c r="M21" s="4"/>
      <c r="N21" s="4"/>
    </row>
    <row r="22" spans="1:14" ht="18.75" x14ac:dyDescent="0.3">
      <c r="A22" s="11" t="s">
        <v>206</v>
      </c>
      <c r="B22" s="8"/>
      <c r="C22" s="8"/>
      <c r="D22" s="16">
        <f>D4-D21</f>
        <v>-59651.352199999965</v>
      </c>
      <c r="E22" s="8"/>
      <c r="F22" s="8"/>
      <c r="G22" s="8"/>
      <c r="H22" s="8"/>
      <c r="I22" s="8"/>
      <c r="J22" s="8"/>
      <c r="K22" s="8"/>
      <c r="L22" s="4"/>
      <c r="M22" s="4"/>
      <c r="N22" s="4"/>
    </row>
    <row r="23" spans="1:14" ht="18.75" x14ac:dyDescent="0.3">
      <c r="A23" s="37" t="s">
        <v>16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4"/>
      <c r="M23" s="4"/>
      <c r="N23" s="4"/>
    </row>
    <row r="24" spans="1:14" ht="18.75" x14ac:dyDescent="0.3">
      <c r="A24" s="8" t="s">
        <v>17</v>
      </c>
      <c r="B24" s="8" t="s">
        <v>18</v>
      </c>
      <c r="C24" s="8"/>
      <c r="D24" s="8" t="s">
        <v>19</v>
      </c>
      <c r="E24" s="8"/>
      <c r="F24" s="8" t="s">
        <v>20</v>
      </c>
      <c r="G24" s="8"/>
      <c r="H24" s="8"/>
      <c r="I24" s="8" t="s">
        <v>21</v>
      </c>
      <c r="J24" s="8"/>
      <c r="K24" s="8"/>
      <c r="L24" s="4"/>
      <c r="M24" s="4"/>
      <c r="N24" s="4"/>
    </row>
    <row r="25" spans="1:14" ht="18.75" x14ac:dyDescent="0.3">
      <c r="A25" s="10" t="s">
        <v>57</v>
      </c>
      <c r="B25" s="8">
        <v>796</v>
      </c>
      <c r="C25" s="8" t="s">
        <v>45</v>
      </c>
      <c r="D25" s="12">
        <v>1</v>
      </c>
      <c r="E25" s="12"/>
      <c r="F25" s="12">
        <v>47.01</v>
      </c>
      <c r="G25" s="12"/>
      <c r="H25" s="12" t="s">
        <v>45</v>
      </c>
      <c r="I25" s="12">
        <v>47.01</v>
      </c>
      <c r="J25" s="8"/>
      <c r="K25" s="8" t="s">
        <v>33</v>
      </c>
      <c r="L25" s="22"/>
      <c r="M25" s="4"/>
      <c r="N25" s="4"/>
    </row>
    <row r="26" spans="1:14" ht="18.75" x14ac:dyDescent="0.3">
      <c r="A26" s="10" t="s">
        <v>44</v>
      </c>
      <c r="B26" s="8">
        <v>796</v>
      </c>
      <c r="C26" s="8" t="s">
        <v>45</v>
      </c>
      <c r="D26" s="12">
        <v>2</v>
      </c>
      <c r="E26" s="12"/>
      <c r="F26" s="12">
        <v>13</v>
      </c>
      <c r="G26" s="12"/>
      <c r="H26" s="12" t="s">
        <v>45</v>
      </c>
      <c r="I26" s="12">
        <v>26</v>
      </c>
      <c r="J26" s="8"/>
      <c r="K26" s="8" t="s">
        <v>33</v>
      </c>
      <c r="L26" s="22"/>
      <c r="M26" s="4"/>
      <c r="N26" s="4"/>
    </row>
    <row r="27" spans="1:14" ht="18.75" x14ac:dyDescent="0.3">
      <c r="A27" s="10" t="s">
        <v>58</v>
      </c>
      <c r="B27" s="8">
        <v>796</v>
      </c>
      <c r="C27" s="8" t="s">
        <v>45</v>
      </c>
      <c r="D27" s="12">
        <v>5</v>
      </c>
      <c r="E27" s="12"/>
      <c r="F27" s="12">
        <v>10</v>
      </c>
      <c r="G27" s="12"/>
      <c r="H27" s="12" t="s">
        <v>45</v>
      </c>
      <c r="I27" s="12">
        <v>50</v>
      </c>
      <c r="J27" s="8"/>
      <c r="K27" s="8" t="s">
        <v>59</v>
      </c>
      <c r="L27" s="22"/>
      <c r="M27" s="4"/>
      <c r="N27" s="4"/>
    </row>
    <row r="28" spans="1:14" ht="18.75" x14ac:dyDescent="0.3">
      <c r="A28" s="8" t="s">
        <v>60</v>
      </c>
      <c r="B28" s="8">
        <v>796</v>
      </c>
      <c r="C28" s="8" t="s">
        <v>45</v>
      </c>
      <c r="D28" s="12">
        <v>3</v>
      </c>
      <c r="E28" s="12"/>
      <c r="F28" s="12">
        <v>47.01</v>
      </c>
      <c r="G28" s="12"/>
      <c r="H28" s="12" t="s">
        <v>45</v>
      </c>
      <c r="I28" s="12">
        <v>141.03</v>
      </c>
      <c r="J28" s="8"/>
      <c r="K28" s="8" t="s">
        <v>33</v>
      </c>
      <c r="L28" s="22"/>
      <c r="M28" s="4"/>
      <c r="N28" s="4"/>
    </row>
    <row r="29" spans="1:14" ht="15.75" x14ac:dyDescent="0.25">
      <c r="A29" s="8" t="s">
        <v>57</v>
      </c>
      <c r="B29" s="8">
        <v>796</v>
      </c>
      <c r="C29" s="8" t="s">
        <v>45</v>
      </c>
      <c r="D29" s="12">
        <v>1</v>
      </c>
      <c r="E29" s="12"/>
      <c r="F29" s="12">
        <v>47</v>
      </c>
      <c r="G29" s="12"/>
      <c r="H29" s="12" t="s">
        <v>45</v>
      </c>
      <c r="I29" s="12">
        <v>47</v>
      </c>
      <c r="J29" s="8"/>
      <c r="K29" s="8" t="s">
        <v>33</v>
      </c>
    </row>
    <row r="30" spans="1:14" ht="15.75" x14ac:dyDescent="0.25">
      <c r="A30" s="8" t="s">
        <v>49</v>
      </c>
      <c r="B30" s="8">
        <v>796</v>
      </c>
      <c r="C30" s="8" t="s">
        <v>45</v>
      </c>
      <c r="D30" s="12">
        <v>15</v>
      </c>
      <c r="E30" s="12"/>
      <c r="F30" s="12">
        <v>1.4</v>
      </c>
      <c r="G30" s="12"/>
      <c r="H30" s="12" t="s">
        <v>45</v>
      </c>
      <c r="I30" s="12">
        <v>21</v>
      </c>
      <c r="J30" s="8"/>
      <c r="K30" s="8" t="s">
        <v>33</v>
      </c>
    </row>
    <row r="31" spans="1:14" ht="15.75" x14ac:dyDescent="0.25">
      <c r="A31" s="8" t="s">
        <v>61</v>
      </c>
      <c r="B31" s="8">
        <v>166</v>
      </c>
      <c r="C31" s="8" t="s">
        <v>51</v>
      </c>
      <c r="D31" s="12">
        <v>25</v>
      </c>
      <c r="E31" s="12"/>
      <c r="F31" s="12">
        <v>6.7</v>
      </c>
      <c r="G31" s="12"/>
      <c r="H31" s="12" t="s">
        <v>51</v>
      </c>
      <c r="I31" s="12">
        <v>167.5</v>
      </c>
      <c r="J31" s="8"/>
      <c r="K31" s="8" t="s">
        <v>62</v>
      </c>
    </row>
    <row r="32" spans="1:14" ht="15.75" x14ac:dyDescent="0.25">
      <c r="A32" s="8" t="s">
        <v>57</v>
      </c>
      <c r="B32" s="8">
        <v>796</v>
      </c>
      <c r="C32" s="8" t="s">
        <v>45</v>
      </c>
      <c r="D32" s="12">
        <v>1</v>
      </c>
      <c r="E32" s="12"/>
      <c r="F32" s="12">
        <v>47</v>
      </c>
      <c r="G32" s="12"/>
      <c r="H32" s="12" t="s">
        <v>45</v>
      </c>
      <c r="I32" s="12">
        <v>47</v>
      </c>
      <c r="J32" s="8"/>
      <c r="K32" s="8" t="s">
        <v>63</v>
      </c>
    </row>
    <row r="33" spans="1:11" ht="15.75" x14ac:dyDescent="0.25">
      <c r="A33" s="8" t="s">
        <v>52</v>
      </c>
      <c r="B33" s="8">
        <v>166</v>
      </c>
      <c r="C33" s="8" t="s">
        <v>51</v>
      </c>
      <c r="D33" s="12">
        <v>25</v>
      </c>
      <c r="E33" s="12"/>
      <c r="F33" s="12">
        <v>14.6</v>
      </c>
      <c r="G33" s="12"/>
      <c r="H33" s="12" t="s">
        <v>51</v>
      </c>
      <c r="I33" s="12">
        <v>365</v>
      </c>
      <c r="J33" s="8"/>
      <c r="K33" s="8" t="s">
        <v>64</v>
      </c>
    </row>
    <row r="34" spans="1:11" ht="15.75" x14ac:dyDescent="0.25">
      <c r="A34" s="8" t="s">
        <v>65</v>
      </c>
      <c r="B34" s="8">
        <v>166</v>
      </c>
      <c r="C34" s="8" t="s">
        <v>51</v>
      </c>
      <c r="D34" s="12">
        <v>5</v>
      </c>
      <c r="E34" s="12"/>
      <c r="F34" s="12">
        <v>130.38999999999999</v>
      </c>
      <c r="G34" s="12"/>
      <c r="H34" s="12" t="s">
        <v>51</v>
      </c>
      <c r="I34" s="12">
        <v>651.95000000000005</v>
      </c>
      <c r="J34" s="8"/>
      <c r="K34" s="8" t="s">
        <v>64</v>
      </c>
    </row>
    <row r="35" spans="1:11" ht="15.75" x14ac:dyDescent="0.25">
      <c r="A35" s="8" t="s">
        <v>66</v>
      </c>
      <c r="B35" s="8">
        <v>796</v>
      </c>
      <c r="C35" s="8" t="s">
        <v>45</v>
      </c>
      <c r="D35" s="12">
        <v>2</v>
      </c>
      <c r="E35" s="12"/>
      <c r="F35" s="12">
        <v>380</v>
      </c>
      <c r="G35" s="12"/>
      <c r="H35" s="12" t="s">
        <v>45</v>
      </c>
      <c r="I35" s="12">
        <v>760</v>
      </c>
      <c r="J35" s="8"/>
      <c r="K35" s="8" t="s">
        <v>67</v>
      </c>
    </row>
    <row r="88" spans="4:4" x14ac:dyDescent="0.25">
      <c r="D88" s="1"/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H4" sqref="H4"/>
    </sheetView>
  </sheetViews>
  <sheetFormatPr defaultRowHeight="15" x14ac:dyDescent="0.25"/>
  <cols>
    <col min="1" max="1" width="42" customWidth="1"/>
    <col min="2" max="2" width="0.140625" hidden="1" customWidth="1"/>
    <col min="3" max="3" width="11" hidden="1" customWidth="1"/>
    <col min="4" max="4" width="12.140625" customWidth="1"/>
    <col min="5" max="5" width="9.140625" hidden="1" customWidth="1"/>
    <col min="6" max="6" width="8.85546875" hidden="1" customWidth="1"/>
    <col min="7" max="7" width="9.140625" hidden="1" customWidth="1"/>
    <col min="8" max="8" width="10" customWidth="1"/>
    <col min="9" max="9" width="8.5703125" customWidth="1"/>
    <col min="10" max="10" width="9.140625" hidden="1" customWidth="1"/>
    <col min="11" max="11" width="43.7109375" customWidth="1"/>
  </cols>
  <sheetData>
    <row r="1" spans="1:11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0" t="s">
        <v>182</v>
      </c>
      <c r="B2" s="20"/>
      <c r="C2" s="20"/>
      <c r="D2" s="20">
        <v>1300.0999999999999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x14ac:dyDescent="0.25">
      <c r="A4" s="20" t="s">
        <v>184</v>
      </c>
      <c r="B4" s="20"/>
      <c r="C4" s="20"/>
      <c r="D4" s="24">
        <f>D2*D3*12/100*95</f>
        <v>179780.42819999999</v>
      </c>
      <c r="E4" s="20"/>
      <c r="F4" s="20"/>
      <c r="G4" s="20"/>
      <c r="H4" s="31" t="s">
        <v>209</v>
      </c>
      <c r="I4" s="20"/>
      <c r="J4" s="20"/>
      <c r="K4" s="20"/>
    </row>
    <row r="5" spans="1:11" ht="15.75" x14ac:dyDescent="0.25">
      <c r="A5" s="9" t="s">
        <v>35</v>
      </c>
      <c r="B5" s="8"/>
      <c r="C5" s="8"/>
      <c r="D5" s="8"/>
      <c r="E5" s="8"/>
      <c r="F5" s="8"/>
      <c r="G5" s="8"/>
      <c r="H5" s="8"/>
      <c r="I5" s="8"/>
      <c r="J5" s="8"/>
      <c r="K5" s="8" t="s">
        <v>185</v>
      </c>
    </row>
    <row r="6" spans="1:11" ht="15.75" x14ac:dyDescent="0.25">
      <c r="A6" s="8" t="s">
        <v>27</v>
      </c>
      <c r="B6" s="8"/>
      <c r="C6" s="8"/>
      <c r="D6" s="12">
        <v>1990</v>
      </c>
      <c r="E6" s="8"/>
      <c r="F6" s="8"/>
      <c r="G6" s="8"/>
      <c r="H6" s="8"/>
      <c r="I6" s="8"/>
      <c r="J6" s="8"/>
      <c r="K6" s="8" t="s">
        <v>203</v>
      </c>
    </row>
    <row r="7" spans="1:11" ht="15.75" x14ac:dyDescent="0.25">
      <c r="A7" s="8" t="s">
        <v>36</v>
      </c>
      <c r="B7" s="8"/>
      <c r="C7" s="8"/>
      <c r="D7" s="12">
        <v>998</v>
      </c>
      <c r="E7" s="8"/>
      <c r="F7" s="8"/>
      <c r="G7" s="8"/>
      <c r="H7" s="8"/>
      <c r="I7" s="8"/>
      <c r="J7" s="8"/>
      <c r="K7" s="8" t="s">
        <v>197</v>
      </c>
    </row>
    <row r="8" spans="1:11" ht="15.75" x14ac:dyDescent="0.25">
      <c r="A8" s="8" t="s">
        <v>0</v>
      </c>
      <c r="B8" s="8"/>
      <c r="C8" s="8"/>
      <c r="D8" s="12">
        <v>2566</v>
      </c>
      <c r="E8" s="8"/>
      <c r="F8" s="8"/>
      <c r="G8" s="8"/>
      <c r="H8" s="8"/>
      <c r="I8" s="8"/>
      <c r="J8" s="8"/>
      <c r="K8" s="8" t="s">
        <v>186</v>
      </c>
    </row>
    <row r="9" spans="1:11" ht="15.75" x14ac:dyDescent="0.25">
      <c r="A9" s="8" t="s">
        <v>23</v>
      </c>
      <c r="B9" s="8"/>
      <c r="C9" s="8"/>
      <c r="D9" s="12">
        <v>8146.44</v>
      </c>
      <c r="E9" s="8"/>
      <c r="F9" s="8"/>
      <c r="G9" s="8"/>
      <c r="H9" s="8"/>
      <c r="I9" s="8"/>
      <c r="J9" s="8"/>
      <c r="K9" s="8" t="s">
        <v>189</v>
      </c>
    </row>
    <row r="10" spans="1:11" ht="15.75" x14ac:dyDescent="0.25">
      <c r="A10" s="8" t="s">
        <v>7</v>
      </c>
      <c r="B10" s="8"/>
      <c r="C10" s="8"/>
      <c r="D10" s="12">
        <v>25142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6</v>
      </c>
      <c r="B11" s="8"/>
      <c r="C11" s="8"/>
      <c r="D11" s="12">
        <v>26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8</v>
      </c>
      <c r="B12" s="8"/>
      <c r="C12" s="8"/>
      <c r="D12" s="12">
        <v>22704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9</v>
      </c>
      <c r="B13" s="8"/>
      <c r="C13" s="8"/>
      <c r="D13" s="12">
        <v>43768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10</v>
      </c>
      <c r="B14" s="8"/>
      <c r="C14" s="8"/>
      <c r="D14" s="12">
        <v>9468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11</v>
      </c>
      <c r="B15" s="8"/>
      <c r="C15" s="8"/>
      <c r="D15" s="12">
        <v>37533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12</v>
      </c>
      <c r="B16" s="8"/>
      <c r="C16" s="8"/>
      <c r="D16" s="12">
        <v>4510.6499999999996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13</v>
      </c>
      <c r="B17" s="8"/>
      <c r="C17" s="8"/>
      <c r="D17" s="12">
        <v>2529.6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14</v>
      </c>
      <c r="B18" s="8"/>
      <c r="C18" s="8"/>
      <c r="D18" s="12">
        <v>2994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30</v>
      </c>
      <c r="B19" s="8"/>
      <c r="C19" s="8"/>
      <c r="D19" s="12">
        <v>501.4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3" t="s">
        <v>207</v>
      </c>
      <c r="B20" s="8"/>
      <c r="C20" s="8"/>
      <c r="D20" s="12">
        <v>1950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3" t="s">
        <v>208</v>
      </c>
      <c r="B21" s="8"/>
      <c r="C21" s="8"/>
      <c r="D21" s="12">
        <v>3596</v>
      </c>
      <c r="E21" s="8"/>
      <c r="F21" s="8"/>
      <c r="G21" s="8"/>
      <c r="H21" s="8"/>
      <c r="I21" s="8"/>
      <c r="J21" s="8"/>
      <c r="K21" s="8"/>
    </row>
    <row r="22" spans="1:11" ht="18.75" x14ac:dyDescent="0.3">
      <c r="A22" s="7" t="s">
        <v>15</v>
      </c>
      <c r="B22" s="8"/>
      <c r="C22" s="8"/>
      <c r="D22" s="13">
        <f>SUM(D6:D21)</f>
        <v>168423.09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11" t="s">
        <v>205</v>
      </c>
      <c r="B23" s="26"/>
      <c r="C23" s="26"/>
      <c r="D23" s="16">
        <f>D4-D22</f>
        <v>11357.338199999998</v>
      </c>
      <c r="E23" s="8"/>
      <c r="F23" s="8"/>
      <c r="G23" s="8"/>
      <c r="H23" s="8"/>
      <c r="I23" s="8"/>
      <c r="J23" s="8"/>
      <c r="K23" s="8"/>
    </row>
    <row r="24" spans="1:11" ht="18.75" x14ac:dyDescent="0.3">
      <c r="A24" s="33" t="s">
        <v>16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5.75" x14ac:dyDescent="0.25">
      <c r="A25" s="8" t="s">
        <v>17</v>
      </c>
      <c r="B25" s="8" t="s">
        <v>18</v>
      </c>
      <c r="C25" s="8"/>
      <c r="D25" s="8" t="s">
        <v>19</v>
      </c>
      <c r="E25" s="8"/>
      <c r="F25" s="8" t="s">
        <v>20</v>
      </c>
      <c r="G25" s="8"/>
      <c r="H25" s="8"/>
      <c r="I25" s="8" t="s">
        <v>21</v>
      </c>
      <c r="J25" s="8"/>
      <c r="K25" s="8" t="s">
        <v>22</v>
      </c>
    </row>
    <row r="26" spans="1:11" ht="15.75" x14ac:dyDescent="0.25">
      <c r="A26" s="8" t="s">
        <v>47</v>
      </c>
      <c r="B26" s="8">
        <v>796</v>
      </c>
      <c r="C26" s="8" t="s">
        <v>45</v>
      </c>
      <c r="D26" s="12">
        <v>1</v>
      </c>
      <c r="E26" s="12"/>
      <c r="F26" s="12">
        <v>500</v>
      </c>
      <c r="G26" s="12"/>
      <c r="H26" s="12" t="s">
        <v>45</v>
      </c>
      <c r="I26" s="12">
        <v>500</v>
      </c>
      <c r="J26" s="8"/>
      <c r="K26" s="8" t="s">
        <v>48</v>
      </c>
    </row>
    <row r="27" spans="1:11" ht="15.75" x14ac:dyDescent="0.25">
      <c r="A27" s="8" t="s">
        <v>49</v>
      </c>
      <c r="B27" s="8">
        <v>796</v>
      </c>
      <c r="C27" s="8" t="s">
        <v>45</v>
      </c>
      <c r="D27" s="12">
        <v>1</v>
      </c>
      <c r="E27" s="12"/>
      <c r="F27" s="12">
        <v>1.4</v>
      </c>
      <c r="G27" s="12"/>
      <c r="H27" s="12" t="s">
        <v>45</v>
      </c>
      <c r="I27" s="12">
        <v>1.4</v>
      </c>
      <c r="J27" s="8"/>
      <c r="K27" s="8" t="s">
        <v>48</v>
      </c>
    </row>
    <row r="28" spans="1:11" ht="15.75" x14ac:dyDescent="0.25">
      <c r="A28" s="8" t="s">
        <v>44</v>
      </c>
      <c r="B28" s="8">
        <v>796</v>
      </c>
      <c r="C28" s="8" t="s">
        <v>45</v>
      </c>
      <c r="D28" s="12">
        <v>2</v>
      </c>
      <c r="E28" s="12"/>
      <c r="F28" s="12">
        <v>13</v>
      </c>
      <c r="G28" s="12"/>
      <c r="H28" s="12" t="s">
        <v>45</v>
      </c>
      <c r="I28" s="12">
        <v>26</v>
      </c>
      <c r="J28" s="8"/>
      <c r="K28" s="8" t="s">
        <v>6</v>
      </c>
    </row>
    <row r="29" spans="1:11" ht="15.75" x14ac:dyDescent="0.25">
      <c r="A29" s="8" t="s">
        <v>61</v>
      </c>
      <c r="B29" s="8">
        <v>166</v>
      </c>
      <c r="C29" s="8" t="s">
        <v>51</v>
      </c>
      <c r="D29" s="12">
        <v>50</v>
      </c>
      <c r="E29" s="12"/>
      <c r="F29" s="12">
        <v>6.7</v>
      </c>
      <c r="G29" s="12"/>
      <c r="H29" s="12" t="s">
        <v>51</v>
      </c>
      <c r="I29" s="12">
        <v>335</v>
      </c>
      <c r="J29" s="8"/>
      <c r="K29" s="8" t="s">
        <v>68</v>
      </c>
    </row>
    <row r="30" spans="1:11" ht="15.75" x14ac:dyDescent="0.25">
      <c r="A30" s="8" t="s">
        <v>69</v>
      </c>
      <c r="B30" s="8">
        <v>796</v>
      </c>
      <c r="C30" s="8" t="s">
        <v>45</v>
      </c>
      <c r="D30" s="12">
        <v>1</v>
      </c>
      <c r="E30" s="12"/>
      <c r="F30" s="12">
        <v>245</v>
      </c>
      <c r="G30" s="12"/>
      <c r="H30" s="12" t="s">
        <v>45</v>
      </c>
      <c r="I30" s="12">
        <v>245</v>
      </c>
      <c r="J30" s="8"/>
      <c r="K30" s="8" t="s">
        <v>70</v>
      </c>
    </row>
    <row r="31" spans="1:11" ht="15.75" x14ac:dyDescent="0.25">
      <c r="A31" s="8" t="s">
        <v>71</v>
      </c>
      <c r="B31" s="8">
        <v>796</v>
      </c>
      <c r="C31" s="8" t="s">
        <v>45</v>
      </c>
      <c r="D31" s="12">
        <v>1</v>
      </c>
      <c r="E31" s="12"/>
      <c r="F31" s="12">
        <v>209</v>
      </c>
      <c r="G31" s="12"/>
      <c r="H31" s="12" t="s">
        <v>45</v>
      </c>
      <c r="I31" s="12">
        <v>209</v>
      </c>
      <c r="J31" s="8"/>
      <c r="K31" s="8" t="s">
        <v>70</v>
      </c>
    </row>
    <row r="32" spans="1:11" ht="15.75" x14ac:dyDescent="0.25">
      <c r="A32" s="8" t="s">
        <v>72</v>
      </c>
      <c r="B32" s="8">
        <v>796</v>
      </c>
      <c r="C32" s="8" t="s">
        <v>45</v>
      </c>
      <c r="D32" s="12">
        <v>1</v>
      </c>
      <c r="E32" s="12"/>
      <c r="F32" s="12">
        <v>55</v>
      </c>
      <c r="G32" s="12"/>
      <c r="H32" s="12" t="s">
        <v>45</v>
      </c>
      <c r="I32" s="12">
        <v>55</v>
      </c>
      <c r="J32" s="8"/>
      <c r="K32" s="8" t="s">
        <v>70</v>
      </c>
    </row>
    <row r="33" spans="1:11" ht="15.75" x14ac:dyDescent="0.25">
      <c r="A33" s="8" t="s">
        <v>73</v>
      </c>
      <c r="B33" s="8">
        <v>796</v>
      </c>
      <c r="C33" s="8" t="s">
        <v>45</v>
      </c>
      <c r="D33" s="12">
        <v>1</v>
      </c>
      <c r="E33" s="12"/>
      <c r="F33" s="12">
        <v>8.2200000000000006</v>
      </c>
      <c r="G33" s="12"/>
      <c r="H33" s="12" t="s">
        <v>45</v>
      </c>
      <c r="I33" s="12">
        <v>8.2200000000000006</v>
      </c>
      <c r="J33" s="8"/>
      <c r="K33" s="8" t="s">
        <v>70</v>
      </c>
    </row>
    <row r="34" spans="1:11" ht="15.75" x14ac:dyDescent="0.25">
      <c r="A34" s="8" t="s">
        <v>74</v>
      </c>
      <c r="B34" s="8">
        <v>796</v>
      </c>
      <c r="C34" s="8" t="s">
        <v>45</v>
      </c>
      <c r="D34" s="12">
        <v>1</v>
      </c>
      <c r="E34" s="12"/>
      <c r="F34" s="12">
        <v>98</v>
      </c>
      <c r="G34" s="12"/>
      <c r="H34" s="12" t="s">
        <v>45</v>
      </c>
      <c r="I34" s="12">
        <v>98</v>
      </c>
      <c r="J34" s="8"/>
      <c r="K34" s="8" t="s">
        <v>70</v>
      </c>
    </row>
    <row r="35" spans="1:11" ht="15.75" x14ac:dyDescent="0.25">
      <c r="A35" s="8" t="s">
        <v>75</v>
      </c>
      <c r="B35" s="8">
        <v>113</v>
      </c>
      <c r="C35" s="8" t="s">
        <v>76</v>
      </c>
      <c r="D35" s="12">
        <v>1</v>
      </c>
      <c r="E35" s="12"/>
      <c r="F35" s="12">
        <v>55.56</v>
      </c>
      <c r="G35" s="12"/>
      <c r="H35" s="12" t="s">
        <v>76</v>
      </c>
      <c r="I35" s="12">
        <v>55.56</v>
      </c>
      <c r="J35" s="8"/>
      <c r="K35" s="8" t="s">
        <v>70</v>
      </c>
    </row>
    <row r="36" spans="1:11" ht="15.75" x14ac:dyDescent="0.25">
      <c r="A36" s="8" t="s">
        <v>77</v>
      </c>
      <c r="B36" s="8">
        <v>166</v>
      </c>
      <c r="C36" s="8" t="s">
        <v>51</v>
      </c>
      <c r="D36" s="12">
        <v>5</v>
      </c>
      <c r="E36" s="12"/>
      <c r="F36" s="12">
        <v>109.89</v>
      </c>
      <c r="G36" s="12"/>
      <c r="H36" s="12" t="s">
        <v>51</v>
      </c>
      <c r="I36" s="12">
        <v>549.45000000000005</v>
      </c>
      <c r="J36" s="8"/>
      <c r="K36" s="8" t="s">
        <v>70</v>
      </c>
    </row>
    <row r="37" spans="1:11" ht="15.75" x14ac:dyDescent="0.25">
      <c r="A37" s="8" t="s">
        <v>78</v>
      </c>
      <c r="B37" s="8">
        <v>166</v>
      </c>
      <c r="C37" s="8" t="s">
        <v>51</v>
      </c>
      <c r="D37" s="12">
        <v>1</v>
      </c>
      <c r="E37" s="12"/>
      <c r="F37" s="12">
        <v>151.19999999999999</v>
      </c>
      <c r="G37" s="12"/>
      <c r="H37" s="12" t="s">
        <v>51</v>
      </c>
      <c r="I37" s="12">
        <v>151.19999999999999</v>
      </c>
      <c r="J37" s="8"/>
      <c r="K37" s="8" t="s">
        <v>70</v>
      </c>
    </row>
    <row r="38" spans="1:11" ht="15.75" x14ac:dyDescent="0.25">
      <c r="A38" s="8" t="s">
        <v>79</v>
      </c>
      <c r="B38" s="8">
        <v>796</v>
      </c>
      <c r="C38" s="8" t="s">
        <v>45</v>
      </c>
      <c r="D38" s="12">
        <v>1</v>
      </c>
      <c r="E38" s="12"/>
      <c r="F38" s="12">
        <v>800</v>
      </c>
      <c r="G38" s="12"/>
      <c r="H38" s="12" t="s">
        <v>45</v>
      </c>
      <c r="I38" s="12">
        <v>800</v>
      </c>
      <c r="J38" s="8"/>
      <c r="K38" s="8" t="s">
        <v>80</v>
      </c>
    </row>
    <row r="39" spans="1:11" ht="15.75" x14ac:dyDescent="0.25">
      <c r="A39" s="8" t="s">
        <v>81</v>
      </c>
      <c r="B39" s="8">
        <v>6</v>
      </c>
      <c r="C39" s="8" t="s">
        <v>82</v>
      </c>
      <c r="D39" s="12">
        <v>2</v>
      </c>
      <c r="E39" s="12"/>
      <c r="F39" s="12">
        <v>117</v>
      </c>
      <c r="G39" s="12"/>
      <c r="H39" s="12" t="s">
        <v>82</v>
      </c>
      <c r="I39" s="12">
        <v>234</v>
      </c>
      <c r="J39" s="8"/>
      <c r="K39" s="8" t="s">
        <v>36</v>
      </c>
    </row>
    <row r="40" spans="1:11" ht="15.75" x14ac:dyDescent="0.25">
      <c r="A40" s="8"/>
      <c r="B40" s="8"/>
      <c r="C40" s="8"/>
      <c r="D40" s="12"/>
      <c r="E40" s="12"/>
      <c r="F40" s="12"/>
      <c r="G40" s="12"/>
      <c r="H40" s="12"/>
      <c r="I40" s="12"/>
      <c r="J40" s="8"/>
      <c r="K40" s="8"/>
    </row>
    <row r="41" spans="1:11" ht="15.75" x14ac:dyDescent="0.25">
      <c r="A41" s="8"/>
      <c r="B41" s="8"/>
      <c r="C41" s="8"/>
      <c r="D41" s="12"/>
      <c r="E41" s="12"/>
      <c r="F41" s="12"/>
      <c r="G41" s="12"/>
      <c r="H41" s="12"/>
      <c r="I41" s="12"/>
      <c r="J41" s="8"/>
      <c r="K41" s="8"/>
    </row>
    <row r="42" spans="1:11" ht="15.75" x14ac:dyDescent="0.25">
      <c r="A42" s="8"/>
      <c r="B42" s="8"/>
      <c r="C42" s="8"/>
      <c r="D42" s="12"/>
      <c r="E42" s="12"/>
      <c r="F42" s="12"/>
      <c r="G42" s="12"/>
      <c r="H42" s="12"/>
      <c r="I42" s="12"/>
      <c r="J42" s="8"/>
      <c r="K42" s="8"/>
    </row>
    <row r="43" spans="1:11" ht="15.75" x14ac:dyDescent="0.25">
      <c r="A43" s="8"/>
      <c r="B43" s="8"/>
      <c r="C43" s="8"/>
      <c r="D43" s="12"/>
      <c r="E43" s="12"/>
      <c r="F43" s="12"/>
      <c r="G43" s="12"/>
      <c r="H43" s="12"/>
      <c r="I43" s="12"/>
      <c r="J43" s="8"/>
      <c r="K43" s="8"/>
    </row>
    <row r="44" spans="1:11" ht="15.75" x14ac:dyDescent="0.25">
      <c r="A44" s="8"/>
      <c r="B44" s="8"/>
      <c r="C44" s="8"/>
      <c r="D44" s="12"/>
      <c r="E44" s="12"/>
      <c r="F44" s="12"/>
      <c r="G44" s="12"/>
      <c r="H44" s="12"/>
      <c r="I44" s="12"/>
      <c r="J44" s="8"/>
      <c r="K44" s="8"/>
    </row>
    <row r="45" spans="1:11" x14ac:dyDescent="0.25">
      <c r="A45" s="2"/>
      <c r="B45" s="2"/>
      <c r="C45" s="2"/>
      <c r="D45" s="14"/>
      <c r="E45" s="14"/>
      <c r="F45" s="14"/>
      <c r="G45" s="14"/>
      <c r="H45" s="14"/>
      <c r="I45" s="14"/>
      <c r="J45" s="2"/>
      <c r="K45" s="2"/>
    </row>
    <row r="46" spans="1:11" x14ac:dyDescent="0.25">
      <c r="A46" s="2"/>
      <c r="B46" s="2"/>
      <c r="C46" s="2"/>
      <c r="D46" s="14"/>
      <c r="E46" s="14"/>
      <c r="F46" s="14"/>
      <c r="G46" s="14"/>
      <c r="H46" s="14"/>
      <c r="I46" s="14"/>
      <c r="J46" s="2"/>
      <c r="K46" s="2"/>
    </row>
  </sheetData>
  <mergeCells count="2">
    <mergeCell ref="A24:K24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H4" sqref="H4"/>
    </sheetView>
  </sheetViews>
  <sheetFormatPr defaultRowHeight="15" x14ac:dyDescent="0.25"/>
  <cols>
    <col min="1" max="1" width="42.85546875" customWidth="1"/>
    <col min="2" max="2" width="6.140625" hidden="1" customWidth="1"/>
    <col min="3" max="3" width="14" hidden="1" customWidth="1"/>
    <col min="4" max="4" width="13.42578125" customWidth="1"/>
    <col min="5" max="7" width="9.140625" hidden="1" customWidth="1"/>
    <col min="8" max="8" width="8.7109375" customWidth="1"/>
    <col min="10" max="10" width="9.140625" hidden="1" customWidth="1"/>
    <col min="11" max="11" width="42.85546875" customWidth="1"/>
  </cols>
  <sheetData>
    <row r="1" spans="1:11" ht="21.75" customHeigh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7.25" customHeight="1" x14ac:dyDescent="0.25">
      <c r="A2" s="20" t="s">
        <v>182</v>
      </c>
      <c r="B2" s="20"/>
      <c r="C2" s="20"/>
      <c r="D2" s="20">
        <v>1281.3</v>
      </c>
      <c r="E2" s="20"/>
      <c r="F2" s="20"/>
      <c r="G2" s="20"/>
      <c r="H2" s="20"/>
      <c r="I2" s="20"/>
      <c r="J2" s="20"/>
      <c r="K2" s="20"/>
    </row>
    <row r="3" spans="1:11" ht="16.5" customHeight="1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customHeight="1" x14ac:dyDescent="0.25">
      <c r="A4" s="20" t="s">
        <v>184</v>
      </c>
      <c r="B4" s="20"/>
      <c r="C4" s="20"/>
      <c r="D4" s="24">
        <f>D2*D3*12/100*95</f>
        <v>177180.72659999999</v>
      </c>
      <c r="E4" s="20"/>
      <c r="F4" s="20"/>
      <c r="G4" s="20"/>
      <c r="H4" s="31" t="s">
        <v>209</v>
      </c>
      <c r="I4" s="20"/>
      <c r="J4" s="20"/>
      <c r="K4" s="20"/>
    </row>
    <row r="5" spans="1:11" ht="15.75" x14ac:dyDescent="0.25">
      <c r="A5" s="9" t="s">
        <v>37</v>
      </c>
      <c r="B5" s="8"/>
      <c r="C5" s="8"/>
      <c r="D5" s="8"/>
      <c r="E5" s="8"/>
      <c r="F5" s="8"/>
      <c r="G5" s="8"/>
      <c r="H5" s="8"/>
      <c r="I5" s="8"/>
      <c r="J5" s="8"/>
      <c r="K5" s="8" t="s">
        <v>185</v>
      </c>
    </row>
    <row r="6" spans="1:11" ht="15.75" x14ac:dyDescent="0.25">
      <c r="A6" s="8" t="s">
        <v>1</v>
      </c>
      <c r="B6" s="8"/>
      <c r="C6" s="8"/>
      <c r="D6" s="12">
        <v>15720.65</v>
      </c>
      <c r="E6" s="12"/>
      <c r="F6" s="12"/>
      <c r="G6" s="12"/>
      <c r="H6" s="12"/>
      <c r="I6" s="12"/>
      <c r="J6" s="8"/>
      <c r="K6" s="8" t="s">
        <v>194</v>
      </c>
    </row>
    <row r="7" spans="1:11" ht="15.75" x14ac:dyDescent="0.25">
      <c r="A7" s="8" t="s">
        <v>26</v>
      </c>
      <c r="B7" s="8"/>
      <c r="C7" s="8"/>
      <c r="D7" s="12">
        <v>4144</v>
      </c>
      <c r="E7" s="12"/>
      <c r="F7" s="12"/>
      <c r="G7" s="12"/>
      <c r="H7" s="12"/>
      <c r="I7" s="12"/>
      <c r="J7" s="8"/>
      <c r="K7" s="8" t="s">
        <v>186</v>
      </c>
    </row>
    <row r="8" spans="1:11" ht="15.75" x14ac:dyDescent="0.25">
      <c r="A8" s="8" t="s">
        <v>23</v>
      </c>
      <c r="B8" s="8"/>
      <c r="C8" s="8"/>
      <c r="D8" s="12">
        <v>18727.53</v>
      </c>
      <c r="E8" s="12"/>
      <c r="F8" s="12"/>
      <c r="G8" s="12"/>
      <c r="H8" s="12"/>
      <c r="I8" s="12"/>
      <c r="J8" s="8"/>
      <c r="K8" s="8" t="s">
        <v>190</v>
      </c>
    </row>
    <row r="9" spans="1:11" ht="15.75" x14ac:dyDescent="0.25">
      <c r="A9" s="8" t="s">
        <v>38</v>
      </c>
      <c r="B9" s="8"/>
      <c r="C9" s="8"/>
      <c r="D9" s="12">
        <v>1192.77</v>
      </c>
      <c r="E9" s="12"/>
      <c r="F9" s="12"/>
      <c r="G9" s="12"/>
      <c r="H9" s="12"/>
      <c r="I9" s="12"/>
      <c r="J9" s="8"/>
      <c r="K9" s="8" t="s">
        <v>199</v>
      </c>
    </row>
    <row r="10" spans="1:11" ht="15.75" x14ac:dyDescent="0.25">
      <c r="A10" s="8" t="s">
        <v>7</v>
      </c>
      <c r="B10" s="8"/>
      <c r="C10" s="8"/>
      <c r="D10" s="12">
        <v>24799</v>
      </c>
      <c r="E10" s="12"/>
      <c r="F10" s="12"/>
      <c r="G10" s="12"/>
      <c r="H10" s="12"/>
      <c r="I10" s="12"/>
      <c r="J10" s="8"/>
      <c r="K10" s="8"/>
    </row>
    <row r="11" spans="1:11" ht="15.75" x14ac:dyDescent="0.25">
      <c r="A11" s="8" t="s">
        <v>5</v>
      </c>
      <c r="B11" s="8"/>
      <c r="C11" s="8"/>
      <c r="D11" s="12">
        <v>25.99</v>
      </c>
      <c r="E11" s="12"/>
      <c r="F11" s="12"/>
      <c r="G11" s="12"/>
      <c r="H11" s="12"/>
      <c r="I11" s="12"/>
      <c r="J11" s="8"/>
      <c r="K11" s="8"/>
    </row>
    <row r="12" spans="1:11" ht="15.75" x14ac:dyDescent="0.25">
      <c r="A12" s="8" t="s">
        <v>8</v>
      </c>
      <c r="B12" s="8"/>
      <c r="C12" s="8"/>
      <c r="D12" s="12">
        <v>22380</v>
      </c>
      <c r="E12" s="12"/>
      <c r="F12" s="12"/>
      <c r="G12" s="12"/>
      <c r="H12" s="12"/>
      <c r="I12" s="12"/>
      <c r="J12" s="8"/>
      <c r="K12" s="8"/>
    </row>
    <row r="13" spans="1:11" ht="15.75" x14ac:dyDescent="0.25">
      <c r="A13" s="8" t="s">
        <v>9</v>
      </c>
      <c r="B13" s="8"/>
      <c r="C13" s="8"/>
      <c r="D13" s="12">
        <v>43130</v>
      </c>
      <c r="E13" s="12"/>
      <c r="F13" s="12"/>
      <c r="G13" s="12"/>
      <c r="H13" s="12"/>
      <c r="I13" s="12"/>
      <c r="J13" s="8"/>
      <c r="K13" s="8"/>
    </row>
    <row r="14" spans="1:11" ht="15.75" x14ac:dyDescent="0.25">
      <c r="A14" s="8" t="s">
        <v>10</v>
      </c>
      <c r="B14" s="8"/>
      <c r="C14" s="8"/>
      <c r="D14" s="12">
        <v>9324</v>
      </c>
      <c r="E14" s="12"/>
      <c r="F14" s="12"/>
      <c r="G14" s="12"/>
      <c r="H14" s="12"/>
      <c r="I14" s="12"/>
      <c r="J14" s="8"/>
      <c r="K14" s="8"/>
    </row>
    <row r="15" spans="1:11" ht="15.75" x14ac:dyDescent="0.25">
      <c r="A15" s="8" t="s">
        <v>11</v>
      </c>
      <c r="B15" s="8"/>
      <c r="C15" s="8"/>
      <c r="D15" s="12">
        <v>36985</v>
      </c>
      <c r="E15" s="12"/>
      <c r="F15" s="12"/>
      <c r="G15" s="12"/>
      <c r="H15" s="12"/>
      <c r="I15" s="12"/>
      <c r="J15" s="8"/>
      <c r="K15" s="8"/>
    </row>
    <row r="16" spans="1:11" ht="15.75" x14ac:dyDescent="0.25">
      <c r="A16" s="8" t="s">
        <v>12</v>
      </c>
      <c r="B16" s="8"/>
      <c r="C16" s="8"/>
      <c r="D16" s="12">
        <v>4444.03</v>
      </c>
      <c r="E16" s="12"/>
      <c r="F16" s="12"/>
      <c r="G16" s="12"/>
      <c r="H16" s="12"/>
      <c r="I16" s="12"/>
      <c r="J16" s="8"/>
      <c r="K16" s="8"/>
    </row>
    <row r="17" spans="1:11" ht="15.75" x14ac:dyDescent="0.25">
      <c r="A17" s="8" t="s">
        <v>13</v>
      </c>
      <c r="B17" s="8"/>
      <c r="C17" s="8"/>
      <c r="D17" s="12">
        <v>2460.12</v>
      </c>
      <c r="E17" s="12"/>
      <c r="F17" s="12"/>
      <c r="G17" s="12"/>
      <c r="H17" s="12"/>
      <c r="I17" s="12"/>
      <c r="J17" s="8"/>
      <c r="K17" s="8"/>
    </row>
    <row r="18" spans="1:11" ht="15.75" x14ac:dyDescent="0.25">
      <c r="A18" s="8" t="s">
        <v>14</v>
      </c>
      <c r="B18" s="8"/>
      <c r="C18" s="8"/>
      <c r="D18" s="12">
        <v>2953</v>
      </c>
      <c r="E18" s="12"/>
      <c r="F18" s="12"/>
      <c r="G18" s="12"/>
      <c r="H18" s="12"/>
      <c r="I18" s="12"/>
      <c r="J18" s="8"/>
      <c r="K18" s="8"/>
    </row>
    <row r="19" spans="1:11" ht="15.75" x14ac:dyDescent="0.25">
      <c r="A19" s="8" t="s">
        <v>30</v>
      </c>
      <c r="B19" s="8"/>
      <c r="C19" s="8"/>
      <c r="D19" s="12">
        <v>502.8</v>
      </c>
      <c r="E19" s="12"/>
      <c r="F19" s="12"/>
      <c r="G19" s="12"/>
      <c r="H19" s="12"/>
      <c r="I19" s="12"/>
      <c r="J19" s="8"/>
      <c r="K19" s="8"/>
    </row>
    <row r="20" spans="1:11" ht="15.75" x14ac:dyDescent="0.25">
      <c r="A20" s="3" t="s">
        <v>207</v>
      </c>
      <c r="B20" s="8"/>
      <c r="C20" s="8"/>
      <c r="D20" s="12">
        <v>1922</v>
      </c>
      <c r="E20" s="12"/>
      <c r="F20" s="12"/>
      <c r="G20" s="12"/>
      <c r="H20" s="12"/>
      <c r="I20" s="12"/>
      <c r="J20" s="8"/>
      <c r="K20" s="8"/>
    </row>
    <row r="21" spans="1:11" ht="15.75" x14ac:dyDescent="0.25">
      <c r="A21" s="3" t="s">
        <v>208</v>
      </c>
      <c r="B21" s="8"/>
      <c r="C21" s="8"/>
      <c r="D21" s="12">
        <v>3544</v>
      </c>
      <c r="E21" s="12"/>
      <c r="F21" s="12"/>
      <c r="G21" s="12"/>
      <c r="H21" s="12"/>
      <c r="I21" s="12"/>
      <c r="J21" s="8"/>
      <c r="K21" s="8"/>
    </row>
    <row r="22" spans="1:11" ht="18.75" x14ac:dyDescent="0.3">
      <c r="A22" s="7" t="s">
        <v>15</v>
      </c>
      <c r="B22" s="8"/>
      <c r="C22" s="8"/>
      <c r="D22" s="13">
        <f>SUM(D6:D21)</f>
        <v>192254.88999999998</v>
      </c>
      <c r="E22" s="12"/>
      <c r="F22" s="12"/>
      <c r="G22" s="12"/>
      <c r="H22" s="12"/>
      <c r="I22" s="12"/>
      <c r="J22" s="8"/>
      <c r="K22" s="8"/>
    </row>
    <row r="23" spans="1:11" ht="15.75" x14ac:dyDescent="0.25">
      <c r="A23" s="11" t="s">
        <v>206</v>
      </c>
      <c r="B23" s="26"/>
      <c r="C23" s="26"/>
      <c r="D23" s="16">
        <f>D4-D22</f>
        <v>-15074.16339999999</v>
      </c>
      <c r="E23" s="12"/>
      <c r="F23" s="12"/>
      <c r="G23" s="12"/>
      <c r="H23" s="12"/>
      <c r="I23" s="12"/>
      <c r="J23" s="8"/>
      <c r="K23" s="8"/>
    </row>
    <row r="24" spans="1:11" ht="18.75" x14ac:dyDescent="0.3">
      <c r="A24" s="33" t="s">
        <v>16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5.75" x14ac:dyDescent="0.25">
      <c r="A25" s="8" t="s">
        <v>17</v>
      </c>
      <c r="B25" s="8" t="s">
        <v>18</v>
      </c>
      <c r="C25" s="8"/>
      <c r="D25" s="12" t="s">
        <v>19</v>
      </c>
      <c r="E25" s="12"/>
      <c r="F25" s="12" t="s">
        <v>20</v>
      </c>
      <c r="G25" s="12"/>
      <c r="H25" s="12"/>
      <c r="I25" s="12" t="s">
        <v>21</v>
      </c>
      <c r="J25" s="8"/>
      <c r="K25" s="8" t="s">
        <v>22</v>
      </c>
    </row>
    <row r="26" spans="1:11" ht="15.75" x14ac:dyDescent="0.25">
      <c r="A26" s="8" t="s">
        <v>47</v>
      </c>
      <c r="B26" s="8">
        <v>796</v>
      </c>
      <c r="C26" s="8" t="s">
        <v>45</v>
      </c>
      <c r="D26" s="12">
        <v>1</v>
      </c>
      <c r="E26" s="12"/>
      <c r="F26" s="12">
        <v>500</v>
      </c>
      <c r="G26" s="12"/>
      <c r="H26" s="12" t="s">
        <v>45</v>
      </c>
      <c r="I26" s="12">
        <v>500</v>
      </c>
      <c r="J26" s="8"/>
      <c r="K26" s="8" t="s">
        <v>30</v>
      </c>
    </row>
    <row r="27" spans="1:11" ht="15.75" x14ac:dyDescent="0.25">
      <c r="A27" s="8" t="s">
        <v>49</v>
      </c>
      <c r="B27" s="8">
        <v>796</v>
      </c>
      <c r="C27" s="8" t="s">
        <v>45</v>
      </c>
      <c r="D27" s="12">
        <v>2</v>
      </c>
      <c r="E27" s="12"/>
      <c r="F27" s="12">
        <v>1.4</v>
      </c>
      <c r="G27" s="12"/>
      <c r="H27" s="12" t="s">
        <v>45</v>
      </c>
      <c r="I27" s="12">
        <v>2.8</v>
      </c>
      <c r="J27" s="8"/>
      <c r="K27" s="8" t="s">
        <v>30</v>
      </c>
    </row>
    <row r="28" spans="1:11" ht="15.75" x14ac:dyDescent="0.25">
      <c r="A28" s="8" t="s">
        <v>83</v>
      </c>
      <c r="B28" s="8">
        <v>796</v>
      </c>
      <c r="C28" s="8" t="s">
        <v>45</v>
      </c>
      <c r="D28" s="12">
        <v>1</v>
      </c>
      <c r="E28" s="12"/>
      <c r="F28" s="12">
        <v>90</v>
      </c>
      <c r="G28" s="12"/>
      <c r="H28" s="12" t="s">
        <v>45</v>
      </c>
      <c r="I28" s="12">
        <v>90</v>
      </c>
      <c r="J28" s="8"/>
      <c r="K28" s="8" t="s">
        <v>84</v>
      </c>
    </row>
    <row r="29" spans="1:11" ht="15.75" x14ac:dyDescent="0.25">
      <c r="A29" s="8" t="s">
        <v>85</v>
      </c>
      <c r="B29" s="8">
        <v>796</v>
      </c>
      <c r="C29" s="8" t="s">
        <v>45</v>
      </c>
      <c r="D29" s="12">
        <v>2</v>
      </c>
      <c r="E29" s="12"/>
      <c r="F29" s="12">
        <v>490</v>
      </c>
      <c r="G29" s="12"/>
      <c r="H29" s="12" t="s">
        <v>45</v>
      </c>
      <c r="I29" s="12">
        <v>980</v>
      </c>
      <c r="J29" s="8"/>
      <c r="K29" s="8" t="s">
        <v>84</v>
      </c>
    </row>
    <row r="30" spans="1:11" ht="15.75" x14ac:dyDescent="0.25">
      <c r="A30" s="8" t="s">
        <v>86</v>
      </c>
      <c r="B30" s="8">
        <v>6</v>
      </c>
      <c r="C30" s="8" t="s">
        <v>82</v>
      </c>
      <c r="D30" s="12">
        <v>1</v>
      </c>
      <c r="E30" s="12"/>
      <c r="F30" s="12">
        <v>210</v>
      </c>
      <c r="G30" s="12"/>
      <c r="H30" s="12" t="s">
        <v>82</v>
      </c>
      <c r="I30" s="12">
        <v>210</v>
      </c>
      <c r="J30" s="8"/>
      <c r="K30" s="8" t="s">
        <v>84</v>
      </c>
    </row>
    <row r="31" spans="1:11" ht="15.75" x14ac:dyDescent="0.25">
      <c r="A31" s="8" t="s">
        <v>87</v>
      </c>
      <c r="B31" s="8">
        <v>796</v>
      </c>
      <c r="C31" s="8" t="s">
        <v>45</v>
      </c>
      <c r="D31" s="12">
        <v>1</v>
      </c>
      <c r="E31" s="12"/>
      <c r="F31" s="12">
        <v>110</v>
      </c>
      <c r="G31" s="12"/>
      <c r="H31" s="12" t="s">
        <v>45</v>
      </c>
      <c r="I31" s="12">
        <v>110</v>
      </c>
      <c r="J31" s="8"/>
      <c r="K31" s="8" t="s">
        <v>84</v>
      </c>
    </row>
    <row r="32" spans="1:11" ht="15.75" x14ac:dyDescent="0.25">
      <c r="A32" s="8" t="s">
        <v>88</v>
      </c>
      <c r="B32" s="8">
        <v>796</v>
      </c>
      <c r="C32" s="8" t="s">
        <v>45</v>
      </c>
      <c r="D32" s="12">
        <v>1</v>
      </c>
      <c r="E32" s="12"/>
      <c r="F32" s="12">
        <v>50</v>
      </c>
      <c r="G32" s="12"/>
      <c r="H32" s="12" t="s">
        <v>45</v>
      </c>
      <c r="I32" s="12">
        <v>50</v>
      </c>
      <c r="J32" s="8"/>
      <c r="K32" s="8" t="s">
        <v>84</v>
      </c>
    </row>
    <row r="33" spans="1:11" ht="15.75" x14ac:dyDescent="0.25">
      <c r="A33" s="8" t="s">
        <v>89</v>
      </c>
      <c r="B33" s="8">
        <v>796</v>
      </c>
      <c r="C33" s="8" t="s">
        <v>45</v>
      </c>
      <c r="D33" s="12">
        <v>1</v>
      </c>
      <c r="E33" s="12"/>
      <c r="F33" s="12">
        <v>110</v>
      </c>
      <c r="G33" s="12"/>
      <c r="H33" s="12" t="s">
        <v>45</v>
      </c>
      <c r="I33" s="12">
        <v>110</v>
      </c>
      <c r="J33" s="8"/>
      <c r="K33" s="8" t="s">
        <v>84</v>
      </c>
    </row>
    <row r="34" spans="1:11" ht="15.75" x14ac:dyDescent="0.25">
      <c r="A34" s="8" t="s">
        <v>90</v>
      </c>
      <c r="B34" s="8">
        <v>796</v>
      </c>
      <c r="C34" s="8" t="s">
        <v>45</v>
      </c>
      <c r="D34" s="12">
        <v>1</v>
      </c>
      <c r="E34" s="12"/>
      <c r="F34" s="12">
        <v>55</v>
      </c>
      <c r="G34" s="12"/>
      <c r="H34" s="12" t="s">
        <v>45</v>
      </c>
      <c r="I34" s="12">
        <v>55</v>
      </c>
      <c r="J34" s="8"/>
      <c r="K34" s="8" t="s">
        <v>84</v>
      </c>
    </row>
    <row r="35" spans="1:11" ht="15.75" x14ac:dyDescent="0.25">
      <c r="A35" s="8" t="s">
        <v>91</v>
      </c>
      <c r="B35" s="8">
        <v>796</v>
      </c>
      <c r="C35" s="8" t="s">
        <v>45</v>
      </c>
      <c r="D35" s="12">
        <v>1</v>
      </c>
      <c r="E35" s="12"/>
      <c r="F35" s="12">
        <v>20</v>
      </c>
      <c r="G35" s="12"/>
      <c r="H35" s="12" t="s">
        <v>45</v>
      </c>
      <c r="I35" s="12">
        <v>20</v>
      </c>
      <c r="J35" s="8"/>
      <c r="K35" s="8" t="s">
        <v>84</v>
      </c>
    </row>
    <row r="36" spans="1:11" ht="15.75" x14ac:dyDescent="0.25">
      <c r="A36" s="8" t="s">
        <v>92</v>
      </c>
      <c r="B36" s="8">
        <v>796</v>
      </c>
      <c r="C36" s="8" t="s">
        <v>45</v>
      </c>
      <c r="D36" s="12">
        <v>1</v>
      </c>
      <c r="E36" s="12"/>
      <c r="F36" s="12">
        <v>55</v>
      </c>
      <c r="G36" s="12"/>
      <c r="H36" s="12" t="s">
        <v>45</v>
      </c>
      <c r="I36" s="12">
        <v>55</v>
      </c>
      <c r="J36" s="8"/>
      <c r="K36" s="8" t="s">
        <v>84</v>
      </c>
    </row>
    <row r="37" spans="1:11" ht="15.75" x14ac:dyDescent="0.25">
      <c r="A37" s="8" t="s">
        <v>93</v>
      </c>
      <c r="B37" s="8">
        <v>796</v>
      </c>
      <c r="C37" s="8" t="s">
        <v>45</v>
      </c>
      <c r="D37" s="12">
        <v>1</v>
      </c>
      <c r="E37" s="12"/>
      <c r="F37" s="12">
        <v>24</v>
      </c>
      <c r="G37" s="12"/>
      <c r="H37" s="12" t="s">
        <v>45</v>
      </c>
      <c r="I37" s="12">
        <v>24</v>
      </c>
      <c r="J37" s="8"/>
      <c r="K37" s="8" t="s">
        <v>84</v>
      </c>
    </row>
    <row r="38" spans="1:11" ht="15.75" x14ac:dyDescent="0.25">
      <c r="A38" s="8" t="s">
        <v>94</v>
      </c>
      <c r="B38" s="8">
        <v>796</v>
      </c>
      <c r="C38" s="8" t="s">
        <v>45</v>
      </c>
      <c r="D38" s="12">
        <v>4</v>
      </c>
      <c r="E38" s="12"/>
      <c r="F38" s="12">
        <v>221.17</v>
      </c>
      <c r="G38" s="12"/>
      <c r="H38" s="12" t="s">
        <v>45</v>
      </c>
      <c r="I38" s="12">
        <v>884.68</v>
      </c>
      <c r="J38" s="8"/>
      <c r="K38" s="8" t="s">
        <v>70</v>
      </c>
    </row>
    <row r="39" spans="1:11" ht="15.75" x14ac:dyDescent="0.25">
      <c r="A39" s="8" t="s">
        <v>71</v>
      </c>
      <c r="B39" s="8">
        <v>796</v>
      </c>
      <c r="C39" s="8" t="s">
        <v>45</v>
      </c>
      <c r="D39" s="12">
        <v>4</v>
      </c>
      <c r="E39" s="12"/>
      <c r="F39" s="12">
        <v>209</v>
      </c>
      <c r="G39" s="12"/>
      <c r="H39" s="12" t="s">
        <v>45</v>
      </c>
      <c r="I39" s="12">
        <v>836</v>
      </c>
      <c r="J39" s="8"/>
      <c r="K39" s="8" t="s">
        <v>70</v>
      </c>
    </row>
    <row r="40" spans="1:11" ht="15.75" x14ac:dyDescent="0.25">
      <c r="A40" s="8" t="s">
        <v>72</v>
      </c>
      <c r="B40" s="8">
        <v>796</v>
      </c>
      <c r="C40" s="8" t="s">
        <v>45</v>
      </c>
      <c r="D40" s="12">
        <v>4</v>
      </c>
      <c r="E40" s="12"/>
      <c r="F40" s="12">
        <v>55</v>
      </c>
      <c r="G40" s="12"/>
      <c r="H40" s="12" t="s">
        <v>45</v>
      </c>
      <c r="I40" s="12">
        <v>220</v>
      </c>
      <c r="J40" s="8"/>
      <c r="K40" s="8" t="s">
        <v>70</v>
      </c>
    </row>
    <row r="41" spans="1:11" ht="15.75" x14ac:dyDescent="0.25">
      <c r="A41" s="8" t="s">
        <v>95</v>
      </c>
      <c r="B41" s="8">
        <v>796</v>
      </c>
      <c r="C41" s="8" t="s">
        <v>45</v>
      </c>
      <c r="D41" s="12">
        <v>4</v>
      </c>
      <c r="E41" s="12"/>
      <c r="F41" s="12">
        <v>17.7</v>
      </c>
      <c r="G41" s="12"/>
      <c r="H41" s="12" t="s">
        <v>45</v>
      </c>
      <c r="I41" s="12">
        <v>70.8</v>
      </c>
      <c r="J41" s="8"/>
      <c r="K41" s="8" t="s">
        <v>70</v>
      </c>
    </row>
    <row r="42" spans="1:11" ht="15.75" x14ac:dyDescent="0.25">
      <c r="A42" s="8" t="s">
        <v>73</v>
      </c>
      <c r="B42" s="8">
        <v>796</v>
      </c>
      <c r="C42" s="8" t="s">
        <v>45</v>
      </c>
      <c r="D42" s="12">
        <v>6</v>
      </c>
      <c r="E42" s="12"/>
      <c r="F42" s="12">
        <v>8.2200000000000006</v>
      </c>
      <c r="G42" s="12"/>
      <c r="H42" s="12" t="s">
        <v>45</v>
      </c>
      <c r="I42" s="12">
        <v>49.32</v>
      </c>
      <c r="J42" s="8"/>
      <c r="K42" s="8" t="s">
        <v>96</v>
      </c>
    </row>
    <row r="43" spans="1:11" ht="15.75" x14ac:dyDescent="0.25">
      <c r="A43" s="8" t="s">
        <v>74</v>
      </c>
      <c r="B43" s="8">
        <v>796</v>
      </c>
      <c r="C43" s="8" t="s">
        <v>45</v>
      </c>
      <c r="D43" s="12">
        <v>1</v>
      </c>
      <c r="E43" s="12"/>
      <c r="F43" s="12">
        <v>98</v>
      </c>
      <c r="G43" s="12"/>
      <c r="H43" s="12" t="s">
        <v>45</v>
      </c>
      <c r="I43" s="12">
        <v>98</v>
      </c>
      <c r="J43" s="8"/>
      <c r="K43" s="8" t="s">
        <v>96</v>
      </c>
    </row>
    <row r="44" spans="1:11" ht="15.75" x14ac:dyDescent="0.25">
      <c r="A44" s="8" t="s">
        <v>75</v>
      </c>
      <c r="B44" s="8">
        <v>113</v>
      </c>
      <c r="C44" s="8" t="s">
        <v>76</v>
      </c>
      <c r="D44" s="12">
        <v>1</v>
      </c>
      <c r="E44" s="12"/>
      <c r="F44" s="12">
        <v>55.55</v>
      </c>
      <c r="G44" s="12"/>
      <c r="H44" s="12" t="s">
        <v>76</v>
      </c>
      <c r="I44" s="12">
        <v>55.55</v>
      </c>
      <c r="J44" s="8"/>
      <c r="K44" s="8" t="s">
        <v>96</v>
      </c>
    </row>
    <row r="45" spans="1:11" ht="15.75" x14ac:dyDescent="0.25">
      <c r="A45" s="8" t="s">
        <v>77</v>
      </c>
      <c r="B45" s="8">
        <v>166</v>
      </c>
      <c r="C45" s="8" t="s">
        <v>51</v>
      </c>
      <c r="D45" s="12">
        <v>7</v>
      </c>
      <c r="E45" s="12"/>
      <c r="F45" s="12">
        <v>113.33</v>
      </c>
      <c r="G45" s="12"/>
      <c r="H45" s="12" t="s">
        <v>51</v>
      </c>
      <c r="I45" s="12">
        <v>793.31</v>
      </c>
      <c r="J45" s="8"/>
      <c r="K45" s="8" t="s">
        <v>96</v>
      </c>
    </row>
    <row r="46" spans="1:11" ht="15.75" x14ac:dyDescent="0.25">
      <c r="A46" s="8" t="s">
        <v>78</v>
      </c>
      <c r="B46" s="8">
        <v>166</v>
      </c>
      <c r="C46" s="8" t="s">
        <v>51</v>
      </c>
      <c r="D46" s="12">
        <v>1.3</v>
      </c>
      <c r="E46" s="12"/>
      <c r="F46" s="12">
        <v>151.19999999999999</v>
      </c>
      <c r="G46" s="12"/>
      <c r="H46" s="12" t="s">
        <v>51</v>
      </c>
      <c r="I46" s="12">
        <v>196.56</v>
      </c>
      <c r="J46" s="8"/>
      <c r="K46" s="8" t="s">
        <v>96</v>
      </c>
    </row>
    <row r="47" spans="1:11" ht="15.75" x14ac:dyDescent="0.25">
      <c r="A47" s="8" t="s">
        <v>44</v>
      </c>
      <c r="B47" s="8">
        <v>796</v>
      </c>
      <c r="C47" s="8" t="s">
        <v>45</v>
      </c>
      <c r="D47" s="12">
        <v>2</v>
      </c>
      <c r="E47" s="12"/>
      <c r="F47" s="12">
        <v>13</v>
      </c>
      <c r="G47" s="12"/>
      <c r="H47" s="12" t="s">
        <v>45</v>
      </c>
      <c r="I47" s="12">
        <v>26</v>
      </c>
      <c r="J47" s="8"/>
      <c r="K47" s="8" t="s">
        <v>5</v>
      </c>
    </row>
    <row r="48" spans="1:11" ht="31.5" x14ac:dyDescent="0.25">
      <c r="A48" s="8" t="s">
        <v>73</v>
      </c>
      <c r="B48" s="8">
        <v>796</v>
      </c>
      <c r="C48" s="8" t="s">
        <v>45</v>
      </c>
      <c r="D48" s="12">
        <v>4</v>
      </c>
      <c r="E48" s="12"/>
      <c r="F48" s="12">
        <v>8.2200000000000006</v>
      </c>
      <c r="G48" s="12"/>
      <c r="H48" s="12" t="s">
        <v>45</v>
      </c>
      <c r="I48" s="12">
        <v>32.880000000000003</v>
      </c>
      <c r="J48" s="8"/>
      <c r="K48" s="10" t="s">
        <v>97</v>
      </c>
    </row>
    <row r="49" spans="1:11" ht="31.5" x14ac:dyDescent="0.25">
      <c r="A49" s="8" t="s">
        <v>72</v>
      </c>
      <c r="B49" s="8">
        <v>796</v>
      </c>
      <c r="C49" s="8" t="s">
        <v>45</v>
      </c>
      <c r="D49" s="12">
        <v>2</v>
      </c>
      <c r="E49" s="12"/>
      <c r="F49" s="12">
        <v>55</v>
      </c>
      <c r="G49" s="12"/>
      <c r="H49" s="12" t="s">
        <v>45</v>
      </c>
      <c r="I49" s="12">
        <v>110</v>
      </c>
      <c r="J49" s="8"/>
      <c r="K49" s="10" t="s">
        <v>97</v>
      </c>
    </row>
    <row r="50" spans="1:11" ht="31.5" x14ac:dyDescent="0.25">
      <c r="A50" s="8" t="s">
        <v>98</v>
      </c>
      <c r="B50" s="8">
        <v>796</v>
      </c>
      <c r="C50" s="8" t="s">
        <v>45</v>
      </c>
      <c r="D50" s="12">
        <v>2</v>
      </c>
      <c r="E50" s="12"/>
      <c r="F50" s="12">
        <v>395</v>
      </c>
      <c r="G50" s="12"/>
      <c r="H50" s="12" t="s">
        <v>45</v>
      </c>
      <c r="I50" s="12">
        <v>790</v>
      </c>
      <c r="J50" s="8"/>
      <c r="K50" s="10" t="s">
        <v>97</v>
      </c>
    </row>
    <row r="51" spans="1:11" ht="31.5" x14ac:dyDescent="0.25">
      <c r="A51" s="8" t="s">
        <v>69</v>
      </c>
      <c r="B51" s="8">
        <v>796</v>
      </c>
      <c r="C51" s="8" t="s">
        <v>45</v>
      </c>
      <c r="D51" s="12">
        <v>2</v>
      </c>
      <c r="E51" s="12"/>
      <c r="F51" s="12">
        <v>280</v>
      </c>
      <c r="G51" s="12"/>
      <c r="H51" s="12" t="s">
        <v>45</v>
      </c>
      <c r="I51" s="12">
        <v>560</v>
      </c>
      <c r="J51" s="8"/>
      <c r="K51" s="10" t="s">
        <v>97</v>
      </c>
    </row>
    <row r="52" spans="1:11" ht="31.5" x14ac:dyDescent="0.25">
      <c r="A52" s="8" t="s">
        <v>99</v>
      </c>
      <c r="B52" s="8">
        <v>796</v>
      </c>
      <c r="C52" s="8" t="s">
        <v>45</v>
      </c>
      <c r="D52" s="12">
        <v>2</v>
      </c>
      <c r="E52" s="12"/>
      <c r="F52" s="12">
        <v>10</v>
      </c>
      <c r="G52" s="12"/>
      <c r="H52" s="12" t="s">
        <v>45</v>
      </c>
      <c r="I52" s="12">
        <v>20</v>
      </c>
      <c r="J52" s="8"/>
      <c r="K52" s="10" t="s">
        <v>97</v>
      </c>
    </row>
    <row r="53" spans="1:11" ht="31.5" x14ac:dyDescent="0.25">
      <c r="A53" s="8" t="s">
        <v>78</v>
      </c>
      <c r="B53" s="8">
        <v>166</v>
      </c>
      <c r="C53" s="8" t="s">
        <v>51</v>
      </c>
      <c r="D53" s="12">
        <v>1</v>
      </c>
      <c r="E53" s="12"/>
      <c r="F53" s="12">
        <v>181.5</v>
      </c>
      <c r="G53" s="12"/>
      <c r="H53" s="12" t="s">
        <v>51</v>
      </c>
      <c r="I53" s="12">
        <v>181.5</v>
      </c>
      <c r="J53" s="8"/>
      <c r="K53" s="10" t="s">
        <v>97</v>
      </c>
    </row>
    <row r="54" spans="1:11" ht="31.5" x14ac:dyDescent="0.25">
      <c r="A54" s="8" t="s">
        <v>100</v>
      </c>
      <c r="B54" s="8">
        <v>6</v>
      </c>
      <c r="C54" s="8" t="s">
        <v>82</v>
      </c>
      <c r="D54" s="12">
        <v>4</v>
      </c>
      <c r="E54" s="12"/>
      <c r="F54" s="12">
        <v>78.17</v>
      </c>
      <c r="G54" s="12"/>
      <c r="H54" s="12" t="s">
        <v>82</v>
      </c>
      <c r="I54" s="12">
        <v>312.68</v>
      </c>
      <c r="J54" s="8"/>
      <c r="K54" s="10" t="s">
        <v>97</v>
      </c>
    </row>
    <row r="55" spans="1:11" ht="15.75" x14ac:dyDescent="0.25">
      <c r="A55" s="8" t="s">
        <v>101</v>
      </c>
      <c r="B55" s="8">
        <v>796</v>
      </c>
      <c r="C55" s="8" t="s">
        <v>45</v>
      </c>
      <c r="D55" s="12">
        <v>1</v>
      </c>
      <c r="E55" s="12"/>
      <c r="F55" s="12">
        <v>75</v>
      </c>
      <c r="G55" s="12"/>
      <c r="H55" s="12" t="s">
        <v>45</v>
      </c>
      <c r="I55" s="12">
        <v>75</v>
      </c>
      <c r="J55" s="8"/>
      <c r="K55" s="8" t="s">
        <v>102</v>
      </c>
    </row>
    <row r="56" spans="1:11" ht="15.75" x14ac:dyDescent="0.25">
      <c r="A56" s="8" t="s">
        <v>87</v>
      </c>
      <c r="B56" s="8">
        <v>796</v>
      </c>
      <c r="C56" s="8" t="s">
        <v>45</v>
      </c>
      <c r="D56" s="12">
        <v>1</v>
      </c>
      <c r="E56" s="12"/>
      <c r="F56" s="12">
        <v>110</v>
      </c>
      <c r="G56" s="12"/>
      <c r="H56" s="12" t="s">
        <v>45</v>
      </c>
      <c r="I56" s="12">
        <v>110</v>
      </c>
      <c r="J56" s="8"/>
      <c r="K56" s="8" t="s">
        <v>102</v>
      </c>
    </row>
    <row r="57" spans="1:11" ht="15.75" x14ac:dyDescent="0.25">
      <c r="A57" s="8" t="s">
        <v>103</v>
      </c>
      <c r="B57" s="8">
        <v>796</v>
      </c>
      <c r="C57" s="8" t="s">
        <v>45</v>
      </c>
      <c r="D57" s="12">
        <v>2</v>
      </c>
      <c r="E57" s="12"/>
      <c r="F57" s="12">
        <v>323.27999999999997</v>
      </c>
      <c r="G57" s="12"/>
      <c r="H57" s="12" t="s">
        <v>45</v>
      </c>
      <c r="I57" s="12">
        <v>646.55999999999995</v>
      </c>
      <c r="J57" s="8"/>
      <c r="K57" s="8" t="s">
        <v>102</v>
      </c>
    </row>
    <row r="58" spans="1:11" ht="15.75" x14ac:dyDescent="0.25">
      <c r="A58" s="8" t="s">
        <v>104</v>
      </c>
      <c r="B58" s="8">
        <v>796</v>
      </c>
      <c r="C58" s="8" t="s">
        <v>45</v>
      </c>
      <c r="D58" s="12">
        <v>2</v>
      </c>
      <c r="E58" s="12"/>
      <c r="F58" s="12">
        <v>221.16</v>
      </c>
      <c r="G58" s="12"/>
      <c r="H58" s="12" t="s">
        <v>45</v>
      </c>
      <c r="I58" s="12">
        <v>442.32</v>
      </c>
      <c r="J58" s="8"/>
      <c r="K58" s="8" t="s">
        <v>102</v>
      </c>
    </row>
    <row r="59" spans="1:11" ht="15.75" x14ac:dyDescent="0.25">
      <c r="A59" s="8" t="s">
        <v>105</v>
      </c>
      <c r="B59" s="8">
        <v>796</v>
      </c>
      <c r="C59" s="8" t="s">
        <v>45</v>
      </c>
      <c r="D59" s="12">
        <v>2</v>
      </c>
      <c r="E59" s="12"/>
      <c r="F59" s="12">
        <v>85.2</v>
      </c>
      <c r="G59" s="12"/>
      <c r="H59" s="12" t="s">
        <v>45</v>
      </c>
      <c r="I59" s="12">
        <v>170.4</v>
      </c>
      <c r="J59" s="8"/>
      <c r="K59" s="8" t="s">
        <v>102</v>
      </c>
    </row>
    <row r="60" spans="1:11" ht="15.75" x14ac:dyDescent="0.25">
      <c r="A60" s="8" t="s">
        <v>83</v>
      </c>
      <c r="B60" s="8">
        <v>796</v>
      </c>
      <c r="C60" s="8" t="s">
        <v>45</v>
      </c>
      <c r="D60" s="12">
        <v>2</v>
      </c>
      <c r="E60" s="12"/>
      <c r="F60" s="12">
        <v>53.76</v>
      </c>
      <c r="G60" s="12"/>
      <c r="H60" s="12" t="s">
        <v>45</v>
      </c>
      <c r="I60" s="12">
        <v>107.52</v>
      </c>
      <c r="J60" s="8"/>
      <c r="K60" s="8" t="s">
        <v>102</v>
      </c>
    </row>
    <row r="61" spans="1:11" ht="15.75" x14ac:dyDescent="0.25">
      <c r="A61" s="8" t="s">
        <v>106</v>
      </c>
      <c r="B61" s="8">
        <v>796</v>
      </c>
      <c r="C61" s="8" t="s">
        <v>45</v>
      </c>
      <c r="D61" s="12">
        <v>1</v>
      </c>
      <c r="E61" s="12"/>
      <c r="F61" s="12">
        <v>24.36</v>
      </c>
      <c r="G61" s="12"/>
      <c r="H61" s="12" t="s">
        <v>45</v>
      </c>
      <c r="I61" s="12">
        <v>24.36</v>
      </c>
      <c r="J61" s="8"/>
      <c r="K61" s="8" t="s">
        <v>102</v>
      </c>
    </row>
    <row r="62" spans="1:11" ht="15.75" x14ac:dyDescent="0.25">
      <c r="A62" s="8" t="s">
        <v>107</v>
      </c>
      <c r="B62" s="8">
        <v>796</v>
      </c>
      <c r="C62" s="8" t="s">
        <v>45</v>
      </c>
      <c r="D62" s="12">
        <v>3</v>
      </c>
      <c r="E62" s="12"/>
      <c r="F62" s="12">
        <v>40.08</v>
      </c>
      <c r="G62" s="12"/>
      <c r="H62" s="12" t="s">
        <v>45</v>
      </c>
      <c r="I62" s="12">
        <v>120.24</v>
      </c>
      <c r="J62" s="8"/>
      <c r="K62" s="8" t="s">
        <v>102</v>
      </c>
    </row>
    <row r="63" spans="1:11" ht="15.75" x14ac:dyDescent="0.25">
      <c r="A63" s="8" t="s">
        <v>91</v>
      </c>
      <c r="B63" s="8">
        <v>796</v>
      </c>
      <c r="C63" s="8" t="s">
        <v>45</v>
      </c>
      <c r="D63" s="12">
        <v>1</v>
      </c>
      <c r="E63" s="12"/>
      <c r="F63" s="12">
        <v>15.36</v>
      </c>
      <c r="G63" s="12"/>
      <c r="H63" s="12" t="s">
        <v>45</v>
      </c>
      <c r="I63" s="12">
        <v>15.36</v>
      </c>
      <c r="J63" s="8"/>
      <c r="K63" s="8" t="s">
        <v>102</v>
      </c>
    </row>
    <row r="64" spans="1:11" ht="15.75" x14ac:dyDescent="0.25">
      <c r="A64" s="8" t="s">
        <v>108</v>
      </c>
      <c r="B64" s="8">
        <v>796</v>
      </c>
      <c r="C64" s="8" t="s">
        <v>45</v>
      </c>
      <c r="D64" s="12">
        <v>1</v>
      </c>
      <c r="E64" s="12"/>
      <c r="F64" s="12">
        <v>6.36</v>
      </c>
      <c r="G64" s="12"/>
      <c r="H64" s="12" t="s">
        <v>45</v>
      </c>
      <c r="I64" s="12">
        <v>6.36</v>
      </c>
      <c r="J64" s="8"/>
      <c r="K64" s="8" t="s">
        <v>102</v>
      </c>
    </row>
    <row r="65" spans="1:11" ht="15.75" x14ac:dyDescent="0.25">
      <c r="A65" s="8" t="s">
        <v>109</v>
      </c>
      <c r="B65" s="8">
        <v>796</v>
      </c>
      <c r="C65" s="8" t="s">
        <v>45</v>
      </c>
      <c r="D65" s="12">
        <v>1</v>
      </c>
      <c r="E65" s="12"/>
      <c r="F65" s="12">
        <v>26.71</v>
      </c>
      <c r="G65" s="12"/>
      <c r="H65" s="12" t="s">
        <v>45</v>
      </c>
      <c r="I65" s="12">
        <v>26.71</v>
      </c>
      <c r="J65" s="8"/>
      <c r="K65" s="8" t="s">
        <v>102</v>
      </c>
    </row>
    <row r="66" spans="1:11" ht="15.75" x14ac:dyDescent="0.25">
      <c r="A66" s="8" t="s">
        <v>81</v>
      </c>
      <c r="B66" s="8">
        <v>6</v>
      </c>
      <c r="C66" s="8" t="s">
        <v>82</v>
      </c>
      <c r="D66" s="12">
        <v>10</v>
      </c>
      <c r="E66" s="12"/>
      <c r="F66" s="12">
        <v>117</v>
      </c>
      <c r="G66" s="12"/>
      <c r="H66" s="12" t="s">
        <v>82</v>
      </c>
      <c r="I66" s="12" t="s">
        <v>110</v>
      </c>
      <c r="J66" s="8"/>
      <c r="K66" s="8" t="s">
        <v>26</v>
      </c>
    </row>
    <row r="67" spans="1:11" ht="15.75" x14ac:dyDescent="0.25">
      <c r="A67" s="8" t="s">
        <v>111</v>
      </c>
      <c r="B67" s="8"/>
      <c r="C67" s="8" t="s">
        <v>112</v>
      </c>
      <c r="D67" s="12">
        <v>5</v>
      </c>
      <c r="E67" s="12"/>
      <c r="F67" s="12">
        <v>24.4</v>
      </c>
      <c r="G67" s="12"/>
      <c r="H67" s="12" t="s">
        <v>112</v>
      </c>
      <c r="I67" s="12">
        <v>122</v>
      </c>
      <c r="J67" s="8"/>
      <c r="K67" s="8" t="s">
        <v>26</v>
      </c>
    </row>
    <row r="68" spans="1:11" ht="15.75" x14ac:dyDescent="0.25">
      <c r="A68" s="8" t="s">
        <v>113</v>
      </c>
      <c r="B68" s="8">
        <v>796</v>
      </c>
      <c r="C68" s="8" t="s">
        <v>45</v>
      </c>
      <c r="D68" s="12">
        <v>2</v>
      </c>
      <c r="E68" s="12"/>
      <c r="F68" s="12">
        <v>40</v>
      </c>
      <c r="G68" s="12"/>
      <c r="H68" s="12" t="s">
        <v>45</v>
      </c>
      <c r="I68" s="12">
        <v>80</v>
      </c>
      <c r="J68" s="8"/>
      <c r="K68" s="8" t="s">
        <v>114</v>
      </c>
    </row>
  </sheetData>
  <mergeCells count="2">
    <mergeCell ref="A24:K24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H4" sqref="H4"/>
    </sheetView>
  </sheetViews>
  <sheetFormatPr defaultRowHeight="15" x14ac:dyDescent="0.25"/>
  <cols>
    <col min="1" max="1" width="45.7109375" customWidth="1"/>
    <col min="2" max="2" width="0.140625" hidden="1" customWidth="1"/>
    <col min="3" max="3" width="8.140625" hidden="1" customWidth="1"/>
    <col min="4" max="4" width="13.85546875" customWidth="1"/>
    <col min="5" max="7" width="9.140625" hidden="1" customWidth="1"/>
    <col min="8" max="8" width="6.7109375" customWidth="1"/>
    <col min="9" max="9" width="9.7109375" customWidth="1"/>
    <col min="10" max="10" width="0.28515625" hidden="1" customWidth="1"/>
    <col min="11" max="11" width="37.140625" customWidth="1"/>
  </cols>
  <sheetData>
    <row r="1" spans="1:11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0" t="s">
        <v>182</v>
      </c>
      <c r="B2" s="20"/>
      <c r="C2" s="20"/>
      <c r="D2" s="20">
        <v>1541.4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x14ac:dyDescent="0.25">
      <c r="A4" s="20" t="s">
        <v>184</v>
      </c>
      <c r="B4" s="20"/>
      <c r="C4" s="20"/>
      <c r="D4" s="24">
        <f>D2*D3*12/100*95</f>
        <v>213147.87480000002</v>
      </c>
      <c r="E4" s="20"/>
      <c r="F4" s="20"/>
      <c r="G4" s="20"/>
      <c r="H4" s="31" t="s">
        <v>209</v>
      </c>
      <c r="I4" s="20"/>
      <c r="J4" s="20"/>
      <c r="K4" s="20"/>
    </row>
    <row r="5" spans="1:11" ht="15.75" x14ac:dyDescent="0.25">
      <c r="A5" s="9" t="s">
        <v>39</v>
      </c>
      <c r="B5" s="8"/>
      <c r="C5" s="8"/>
      <c r="D5" s="8"/>
      <c r="E5" s="8"/>
      <c r="F5" s="8"/>
      <c r="G5" s="8"/>
      <c r="H5" s="8"/>
      <c r="I5" s="8"/>
      <c r="J5" s="8"/>
      <c r="K5" s="8" t="s">
        <v>185</v>
      </c>
    </row>
    <row r="6" spans="1:11" ht="15.75" x14ac:dyDescent="0.25">
      <c r="A6" s="8" t="s">
        <v>26</v>
      </c>
      <c r="B6" s="8"/>
      <c r="C6" s="8"/>
      <c r="D6" s="15">
        <v>5070.8</v>
      </c>
      <c r="E6" s="15"/>
      <c r="F6" s="15"/>
      <c r="G6" s="15"/>
      <c r="H6" s="15"/>
      <c r="I6" s="15"/>
      <c r="J6" s="8"/>
      <c r="K6" s="8" t="s">
        <v>200</v>
      </c>
    </row>
    <row r="7" spans="1:11" ht="15.75" x14ac:dyDescent="0.25">
      <c r="A7" s="8" t="s">
        <v>4</v>
      </c>
      <c r="B7" s="8"/>
      <c r="C7" s="8"/>
      <c r="D7" s="15">
        <v>448</v>
      </c>
      <c r="E7" s="15"/>
      <c r="F7" s="15"/>
      <c r="G7" s="15"/>
      <c r="H7" s="15"/>
      <c r="I7" s="15"/>
      <c r="J7" s="8"/>
      <c r="K7" s="8" t="s">
        <v>197</v>
      </c>
    </row>
    <row r="8" spans="1:11" ht="15.75" x14ac:dyDescent="0.25">
      <c r="A8" s="8" t="s">
        <v>23</v>
      </c>
      <c r="B8" s="8"/>
      <c r="C8" s="8"/>
      <c r="D8" s="15">
        <v>36461.56</v>
      </c>
      <c r="E8" s="15"/>
      <c r="F8" s="15"/>
      <c r="G8" s="15"/>
      <c r="H8" s="15"/>
      <c r="I8" s="15"/>
      <c r="J8" s="8"/>
      <c r="K8" s="8" t="s">
        <v>191</v>
      </c>
    </row>
    <row r="9" spans="1:11" ht="15.75" x14ac:dyDescent="0.25">
      <c r="A9" s="8" t="s">
        <v>7</v>
      </c>
      <c r="B9" s="8"/>
      <c r="C9" s="8"/>
      <c r="D9" s="15">
        <v>29809</v>
      </c>
      <c r="E9" s="15"/>
      <c r="F9" s="15"/>
      <c r="G9" s="15"/>
      <c r="H9" s="15"/>
      <c r="I9" s="15"/>
      <c r="J9" s="8"/>
      <c r="K9" s="8"/>
    </row>
    <row r="10" spans="1:11" ht="15.75" x14ac:dyDescent="0.25">
      <c r="A10" s="8" t="s">
        <v>5</v>
      </c>
      <c r="B10" s="8"/>
      <c r="C10" s="8"/>
      <c r="D10" s="15">
        <v>588.99</v>
      </c>
      <c r="E10" s="15"/>
      <c r="F10" s="15"/>
      <c r="G10" s="15"/>
      <c r="H10" s="15"/>
      <c r="I10" s="15"/>
      <c r="J10" s="8"/>
      <c r="K10" s="8"/>
    </row>
    <row r="11" spans="1:11" ht="15.75" x14ac:dyDescent="0.25">
      <c r="A11" s="8" t="s">
        <v>6</v>
      </c>
      <c r="B11" s="8"/>
      <c r="C11" s="8"/>
      <c r="D11" s="15">
        <v>25.99</v>
      </c>
      <c r="E11" s="15"/>
      <c r="F11" s="15"/>
      <c r="G11" s="15"/>
      <c r="H11" s="15"/>
      <c r="I11" s="15"/>
      <c r="J11" s="8"/>
      <c r="K11" s="8"/>
    </row>
    <row r="12" spans="1:11" ht="15.75" x14ac:dyDescent="0.25">
      <c r="A12" s="8" t="s">
        <v>8</v>
      </c>
      <c r="B12" s="8"/>
      <c r="C12" s="8"/>
      <c r="D12" s="15">
        <v>26916</v>
      </c>
      <c r="E12" s="15"/>
      <c r="F12" s="15"/>
      <c r="G12" s="15"/>
      <c r="H12" s="15"/>
      <c r="I12" s="15"/>
      <c r="J12" s="8"/>
      <c r="K12" s="8"/>
    </row>
    <row r="13" spans="1:11" ht="15.75" x14ac:dyDescent="0.25">
      <c r="A13" s="8" t="s">
        <v>9</v>
      </c>
      <c r="B13" s="8"/>
      <c r="C13" s="8"/>
      <c r="D13" s="15">
        <v>51885</v>
      </c>
      <c r="E13" s="15"/>
      <c r="F13" s="15"/>
      <c r="G13" s="15"/>
      <c r="H13" s="15"/>
      <c r="I13" s="15"/>
      <c r="J13" s="8"/>
      <c r="K13" s="8"/>
    </row>
    <row r="14" spans="1:11" ht="15.75" x14ac:dyDescent="0.25">
      <c r="A14" s="8" t="s">
        <v>10</v>
      </c>
      <c r="B14" s="8"/>
      <c r="C14" s="8"/>
      <c r="D14" s="15">
        <v>11220</v>
      </c>
      <c r="E14" s="15"/>
      <c r="F14" s="15"/>
      <c r="G14" s="15"/>
      <c r="H14" s="15"/>
      <c r="I14" s="15"/>
      <c r="J14" s="8"/>
      <c r="K14" s="8"/>
    </row>
    <row r="15" spans="1:11" ht="15.75" x14ac:dyDescent="0.25">
      <c r="A15" s="8" t="s">
        <v>11</v>
      </c>
      <c r="B15" s="8"/>
      <c r="C15" s="8"/>
      <c r="D15" s="15">
        <v>44494</v>
      </c>
      <c r="E15" s="15"/>
      <c r="F15" s="15"/>
      <c r="G15" s="15"/>
      <c r="H15" s="15"/>
      <c r="I15" s="15"/>
      <c r="J15" s="8"/>
      <c r="K15" s="8"/>
    </row>
    <row r="16" spans="1:11" ht="15.75" x14ac:dyDescent="0.25">
      <c r="A16" s="8" t="s">
        <v>12</v>
      </c>
      <c r="B16" s="8"/>
      <c r="C16" s="8"/>
      <c r="D16" s="15">
        <v>2034.12</v>
      </c>
      <c r="E16" s="15"/>
      <c r="F16" s="15"/>
      <c r="G16" s="15"/>
      <c r="H16" s="15"/>
      <c r="I16" s="15"/>
      <c r="J16" s="8"/>
      <c r="K16" s="8"/>
    </row>
    <row r="17" spans="1:11" ht="15.75" x14ac:dyDescent="0.25">
      <c r="A17" s="8" t="s">
        <v>14</v>
      </c>
      <c r="B17" s="8"/>
      <c r="C17" s="8"/>
      <c r="D17" s="15">
        <v>3553</v>
      </c>
      <c r="E17" s="15"/>
      <c r="F17" s="15"/>
      <c r="G17" s="15"/>
      <c r="H17" s="15"/>
      <c r="I17" s="15"/>
      <c r="J17" s="8"/>
      <c r="K17" s="8"/>
    </row>
    <row r="18" spans="1:11" ht="15.75" x14ac:dyDescent="0.25">
      <c r="A18" s="8" t="s">
        <v>30</v>
      </c>
      <c r="B18" s="8"/>
      <c r="C18" s="8"/>
      <c r="D18" s="15">
        <v>505.6</v>
      </c>
      <c r="E18" s="15"/>
      <c r="F18" s="15"/>
      <c r="G18" s="15"/>
      <c r="H18" s="15"/>
      <c r="I18" s="15"/>
      <c r="J18" s="8"/>
      <c r="K18" s="8"/>
    </row>
    <row r="19" spans="1:11" ht="15.75" x14ac:dyDescent="0.25">
      <c r="A19" s="3" t="s">
        <v>207</v>
      </c>
      <c r="B19" s="8"/>
      <c r="C19" s="8"/>
      <c r="D19" s="15">
        <v>2312</v>
      </c>
      <c r="E19" s="15"/>
      <c r="F19" s="15"/>
      <c r="G19" s="15"/>
      <c r="H19" s="15"/>
      <c r="I19" s="15"/>
      <c r="J19" s="8"/>
      <c r="K19" s="8"/>
    </row>
    <row r="20" spans="1:11" ht="15.75" x14ac:dyDescent="0.25">
      <c r="A20" s="3" t="s">
        <v>208</v>
      </c>
      <c r="B20" s="8"/>
      <c r="C20" s="8"/>
      <c r="D20" s="15">
        <v>4263</v>
      </c>
      <c r="E20" s="15"/>
      <c r="F20" s="15"/>
      <c r="G20" s="15"/>
      <c r="H20" s="15"/>
      <c r="I20" s="15"/>
      <c r="J20" s="8"/>
      <c r="K20" s="8"/>
    </row>
    <row r="21" spans="1:11" ht="18.75" x14ac:dyDescent="0.3">
      <c r="A21" s="7" t="s">
        <v>15</v>
      </c>
      <c r="B21" s="8"/>
      <c r="C21" s="8"/>
      <c r="D21" s="16">
        <f>SUM(D6:D20)</f>
        <v>219587.06000000003</v>
      </c>
      <c r="E21" s="15"/>
      <c r="F21" s="15"/>
      <c r="G21" s="15"/>
      <c r="H21" s="15"/>
      <c r="I21" s="15"/>
      <c r="J21" s="8"/>
      <c r="K21" s="8"/>
    </row>
    <row r="22" spans="1:11" ht="15.75" x14ac:dyDescent="0.25">
      <c r="A22" s="11" t="s">
        <v>206</v>
      </c>
      <c r="B22" s="26"/>
      <c r="C22" s="26"/>
      <c r="D22" s="16">
        <f>D4-D21</f>
        <v>-6439.1852000000072</v>
      </c>
      <c r="E22" s="15"/>
      <c r="F22" s="15"/>
      <c r="G22" s="15"/>
      <c r="H22" s="15"/>
      <c r="I22" s="15"/>
      <c r="J22" s="8"/>
      <c r="K22" s="8"/>
    </row>
    <row r="23" spans="1:11" ht="18.75" x14ac:dyDescent="0.3">
      <c r="A23" s="33" t="s">
        <v>16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</row>
    <row r="24" spans="1:11" ht="15.75" x14ac:dyDescent="0.25">
      <c r="A24" s="8" t="s">
        <v>17</v>
      </c>
      <c r="B24" s="8" t="s">
        <v>18</v>
      </c>
      <c r="C24" s="8"/>
      <c r="D24" s="15" t="s">
        <v>19</v>
      </c>
      <c r="E24" s="15"/>
      <c r="F24" s="15" t="s">
        <v>20</v>
      </c>
      <c r="G24" s="15"/>
      <c r="H24" s="15"/>
      <c r="I24" s="15" t="s">
        <v>21</v>
      </c>
      <c r="J24" s="8"/>
      <c r="K24" s="8" t="s">
        <v>22</v>
      </c>
    </row>
    <row r="25" spans="1:11" ht="15.75" x14ac:dyDescent="0.25">
      <c r="A25" s="8" t="s">
        <v>44</v>
      </c>
      <c r="B25" s="8">
        <v>796</v>
      </c>
      <c r="C25" s="8" t="s">
        <v>45</v>
      </c>
      <c r="D25" s="15">
        <v>2</v>
      </c>
      <c r="E25" s="15"/>
      <c r="F25" s="15">
        <v>13</v>
      </c>
      <c r="G25" s="15"/>
      <c r="H25" s="12" t="s">
        <v>45</v>
      </c>
      <c r="I25" s="15">
        <v>26</v>
      </c>
      <c r="J25" s="8"/>
      <c r="K25" s="8" t="s">
        <v>6</v>
      </c>
    </row>
    <row r="26" spans="1:11" ht="15.75" x14ac:dyDescent="0.25">
      <c r="A26" s="8" t="s">
        <v>47</v>
      </c>
      <c r="B26" s="8">
        <v>796</v>
      </c>
      <c r="C26" s="8" t="s">
        <v>45</v>
      </c>
      <c r="D26" s="15">
        <v>1</v>
      </c>
      <c r="E26" s="15"/>
      <c r="F26" s="15">
        <v>500</v>
      </c>
      <c r="G26" s="15"/>
      <c r="H26" s="12" t="s">
        <v>45</v>
      </c>
      <c r="I26" s="15">
        <v>500</v>
      </c>
      <c r="J26" s="8"/>
      <c r="K26" s="8" t="s">
        <v>48</v>
      </c>
    </row>
    <row r="27" spans="1:11" ht="15.75" x14ac:dyDescent="0.25">
      <c r="A27" s="8" t="s">
        <v>49</v>
      </c>
      <c r="B27" s="8">
        <v>796</v>
      </c>
      <c r="C27" s="8" t="s">
        <v>45</v>
      </c>
      <c r="D27" s="15">
        <v>4</v>
      </c>
      <c r="E27" s="15"/>
      <c r="F27" s="15">
        <v>1.4</v>
      </c>
      <c r="G27" s="15"/>
      <c r="H27" s="12" t="s">
        <v>45</v>
      </c>
      <c r="I27" s="15">
        <v>5.6</v>
      </c>
      <c r="J27" s="8"/>
      <c r="K27" s="8" t="s">
        <v>48</v>
      </c>
    </row>
    <row r="28" spans="1:11" ht="15.75" x14ac:dyDescent="0.25">
      <c r="A28" s="8" t="s">
        <v>115</v>
      </c>
      <c r="B28" s="8">
        <v>796</v>
      </c>
      <c r="C28" s="8" t="s">
        <v>45</v>
      </c>
      <c r="D28" s="15">
        <v>6</v>
      </c>
      <c r="E28" s="15"/>
      <c r="F28" s="15">
        <v>24.3</v>
      </c>
      <c r="G28" s="15"/>
      <c r="H28" s="12" t="s">
        <v>45</v>
      </c>
      <c r="I28" s="15">
        <v>145.80000000000001</v>
      </c>
      <c r="J28" s="8"/>
      <c r="K28" s="8" t="s">
        <v>116</v>
      </c>
    </row>
    <row r="29" spans="1:11" ht="15.75" x14ac:dyDescent="0.25">
      <c r="A29" s="8" t="s">
        <v>117</v>
      </c>
      <c r="B29" s="8">
        <v>6</v>
      </c>
      <c r="C29" s="8" t="s">
        <v>82</v>
      </c>
      <c r="D29" s="15">
        <v>3</v>
      </c>
      <c r="E29" s="15"/>
      <c r="F29" s="15">
        <v>182</v>
      </c>
      <c r="G29" s="15"/>
      <c r="H29" s="12" t="s">
        <v>82</v>
      </c>
      <c r="I29" s="15">
        <v>546</v>
      </c>
      <c r="J29" s="8"/>
      <c r="K29" s="8" t="s">
        <v>116</v>
      </c>
    </row>
    <row r="30" spans="1:11" ht="15.75" x14ac:dyDescent="0.25">
      <c r="A30" s="8" t="s">
        <v>44</v>
      </c>
      <c r="B30" s="8">
        <v>796</v>
      </c>
      <c r="C30" s="8" t="s">
        <v>45</v>
      </c>
      <c r="D30" s="15">
        <v>3</v>
      </c>
      <c r="E30" s="15"/>
      <c r="F30" s="15">
        <v>13</v>
      </c>
      <c r="G30" s="15"/>
      <c r="H30" s="12" t="s">
        <v>45</v>
      </c>
      <c r="I30" s="15">
        <v>39</v>
      </c>
      <c r="J30" s="8"/>
      <c r="K30" s="8" t="s">
        <v>5</v>
      </c>
    </row>
    <row r="31" spans="1:11" ht="15.75" x14ac:dyDescent="0.25">
      <c r="A31" s="8" t="s">
        <v>118</v>
      </c>
      <c r="B31" s="8">
        <v>796</v>
      </c>
      <c r="C31" s="8" t="s">
        <v>45</v>
      </c>
      <c r="D31" s="15">
        <v>1</v>
      </c>
      <c r="E31" s="15"/>
      <c r="F31" s="15" t="s">
        <v>119</v>
      </c>
      <c r="G31" s="15"/>
      <c r="H31" s="12" t="s">
        <v>45</v>
      </c>
      <c r="I31" s="15" t="s">
        <v>119</v>
      </c>
      <c r="J31" s="8"/>
      <c r="K31" s="8" t="s">
        <v>120</v>
      </c>
    </row>
    <row r="32" spans="1:11" ht="15.75" x14ac:dyDescent="0.25">
      <c r="A32" s="8" t="s">
        <v>121</v>
      </c>
      <c r="B32" s="8">
        <v>166</v>
      </c>
      <c r="C32" s="8" t="s">
        <v>51</v>
      </c>
      <c r="D32" s="15">
        <v>1</v>
      </c>
      <c r="E32" s="15"/>
      <c r="F32" s="15">
        <v>119.56</v>
      </c>
      <c r="G32" s="15"/>
      <c r="H32" s="12" t="s">
        <v>51</v>
      </c>
      <c r="I32" s="15">
        <v>119.56</v>
      </c>
      <c r="J32" s="8"/>
      <c r="K32" s="8" t="s">
        <v>122</v>
      </c>
    </row>
    <row r="33" spans="1:11" ht="15.75" x14ac:dyDescent="0.25">
      <c r="A33" s="8" t="s">
        <v>123</v>
      </c>
      <c r="B33" s="8">
        <v>796</v>
      </c>
      <c r="C33" s="8" t="s">
        <v>45</v>
      </c>
      <c r="D33" s="15">
        <v>1</v>
      </c>
      <c r="E33" s="15"/>
      <c r="F33" s="15">
        <v>68</v>
      </c>
      <c r="G33" s="15"/>
      <c r="H33" s="12" t="s">
        <v>45</v>
      </c>
      <c r="I33" s="15">
        <v>68</v>
      </c>
      <c r="J33" s="8"/>
      <c r="K33" s="8" t="s">
        <v>122</v>
      </c>
    </row>
    <row r="34" spans="1:11" ht="15.75" x14ac:dyDescent="0.25">
      <c r="A34" s="8" t="s">
        <v>124</v>
      </c>
      <c r="B34" s="8">
        <v>796</v>
      </c>
      <c r="C34" s="8" t="s">
        <v>45</v>
      </c>
      <c r="D34" s="15">
        <v>1</v>
      </c>
      <c r="E34" s="15"/>
      <c r="F34" s="15">
        <v>550</v>
      </c>
      <c r="G34" s="15"/>
      <c r="H34" s="12" t="s">
        <v>45</v>
      </c>
      <c r="I34" s="15">
        <v>550</v>
      </c>
      <c r="J34" s="8"/>
      <c r="K34" s="8" t="s">
        <v>125</v>
      </c>
    </row>
    <row r="35" spans="1:11" ht="15.75" x14ac:dyDescent="0.25">
      <c r="A35" s="8" t="s">
        <v>126</v>
      </c>
      <c r="B35" s="8">
        <v>736</v>
      </c>
      <c r="C35" s="8" t="s">
        <v>127</v>
      </c>
      <c r="D35" s="15">
        <v>1</v>
      </c>
      <c r="E35" s="15"/>
      <c r="F35" s="15" t="s">
        <v>128</v>
      </c>
      <c r="G35" s="15"/>
      <c r="H35" s="12" t="s">
        <v>127</v>
      </c>
      <c r="I35" s="15" t="s">
        <v>128</v>
      </c>
      <c r="J35" s="8"/>
      <c r="K35" s="8" t="s">
        <v>129</v>
      </c>
    </row>
    <row r="36" spans="1:11" ht="15.75" x14ac:dyDescent="0.25">
      <c r="A36" s="8" t="s">
        <v>130</v>
      </c>
      <c r="B36" s="8">
        <v>796</v>
      </c>
      <c r="C36" s="8" t="s">
        <v>45</v>
      </c>
      <c r="D36" s="15">
        <v>1</v>
      </c>
      <c r="E36" s="15"/>
      <c r="F36" s="15">
        <v>320</v>
      </c>
      <c r="G36" s="15"/>
      <c r="H36" s="12" t="s">
        <v>45</v>
      </c>
      <c r="I36" s="15">
        <v>320</v>
      </c>
      <c r="J36" s="8"/>
      <c r="K36" s="8" t="s">
        <v>129</v>
      </c>
    </row>
    <row r="37" spans="1:11" ht="31.5" x14ac:dyDescent="0.25">
      <c r="A37" s="10" t="s">
        <v>131</v>
      </c>
      <c r="B37" s="8">
        <v>796</v>
      </c>
      <c r="C37" s="8" t="s">
        <v>45</v>
      </c>
      <c r="D37" s="15">
        <v>2</v>
      </c>
      <c r="E37" s="15"/>
      <c r="F37" s="15" t="s">
        <v>132</v>
      </c>
      <c r="G37" s="15"/>
      <c r="H37" s="12" t="s">
        <v>45</v>
      </c>
      <c r="I37" s="15" t="s">
        <v>133</v>
      </c>
      <c r="J37" s="8"/>
      <c r="K37" s="8" t="s">
        <v>134</v>
      </c>
    </row>
    <row r="38" spans="1:11" ht="15.75" x14ac:dyDescent="0.25">
      <c r="A38" s="8" t="s">
        <v>135</v>
      </c>
      <c r="B38" s="8">
        <v>6</v>
      </c>
      <c r="C38" s="8" t="s">
        <v>82</v>
      </c>
      <c r="D38" s="15">
        <v>15</v>
      </c>
      <c r="E38" s="15"/>
      <c r="F38" s="15">
        <v>7</v>
      </c>
      <c r="G38" s="15"/>
      <c r="H38" s="12" t="s">
        <v>82</v>
      </c>
      <c r="I38" s="15">
        <v>105</v>
      </c>
      <c r="J38" s="8"/>
      <c r="K38" s="8" t="s">
        <v>136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H4" sqref="H4"/>
    </sheetView>
  </sheetViews>
  <sheetFormatPr defaultRowHeight="15" x14ac:dyDescent="0.25"/>
  <cols>
    <col min="1" max="1" width="42.7109375" customWidth="1"/>
    <col min="2" max="2" width="9.140625" hidden="1" customWidth="1"/>
    <col min="3" max="3" width="9.5703125" hidden="1" customWidth="1"/>
    <col min="4" max="4" width="12.140625" customWidth="1"/>
    <col min="5" max="7" width="9.140625" hidden="1" customWidth="1"/>
    <col min="8" max="8" width="11.28515625" customWidth="1"/>
    <col min="10" max="10" width="9.140625" hidden="1" customWidth="1"/>
    <col min="11" max="11" width="36.28515625" customWidth="1"/>
  </cols>
  <sheetData>
    <row r="1" spans="1:11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0" t="s">
        <v>182</v>
      </c>
      <c r="B2" s="20"/>
      <c r="C2" s="20"/>
      <c r="D2" s="20">
        <v>1096.2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x14ac:dyDescent="0.25">
      <c r="A4" s="20" t="s">
        <v>184</v>
      </c>
      <c r="B4" s="20"/>
      <c r="C4" s="20"/>
      <c r="D4" s="24">
        <f>D2*D3*12/100*95</f>
        <v>151584.72839999999</v>
      </c>
      <c r="E4" s="20"/>
      <c r="F4" s="20"/>
      <c r="G4" s="20"/>
      <c r="H4" s="31" t="s">
        <v>209</v>
      </c>
      <c r="I4" s="20"/>
      <c r="J4" s="20"/>
      <c r="K4" s="20"/>
    </row>
    <row r="5" spans="1:11" ht="15.75" x14ac:dyDescent="0.25">
      <c r="A5" s="9" t="s">
        <v>40</v>
      </c>
      <c r="B5" s="3"/>
      <c r="C5" s="3"/>
      <c r="D5" s="3"/>
      <c r="E5" s="3"/>
      <c r="F5" s="3"/>
      <c r="G5" s="3"/>
      <c r="H5" s="3"/>
      <c r="I5" s="3"/>
      <c r="J5" s="3"/>
      <c r="K5" s="8" t="s">
        <v>185</v>
      </c>
    </row>
    <row r="6" spans="1:11" x14ac:dyDescent="0.25">
      <c r="A6" s="3" t="s">
        <v>4</v>
      </c>
      <c r="B6" s="3"/>
      <c r="C6" s="3"/>
      <c r="D6" s="17">
        <v>2309.1</v>
      </c>
      <c r="E6" s="3"/>
      <c r="F6" s="3"/>
      <c r="G6" s="3"/>
      <c r="H6" s="3"/>
      <c r="I6" s="3"/>
      <c r="J6" s="3"/>
      <c r="K6" s="3" t="s">
        <v>201</v>
      </c>
    </row>
    <row r="7" spans="1:11" x14ac:dyDescent="0.25">
      <c r="A7" s="3" t="s">
        <v>23</v>
      </c>
      <c r="B7" s="3"/>
      <c r="C7" s="3"/>
      <c r="D7" s="17">
        <v>11983.97</v>
      </c>
      <c r="E7" s="3"/>
      <c r="F7" s="3"/>
      <c r="G7" s="3"/>
      <c r="H7" s="3"/>
      <c r="I7" s="3"/>
      <c r="J7" s="3"/>
      <c r="K7" s="3" t="s">
        <v>192</v>
      </c>
    </row>
    <row r="8" spans="1:11" x14ac:dyDescent="0.25">
      <c r="A8" s="3" t="s">
        <v>33</v>
      </c>
      <c r="B8" s="3"/>
      <c r="C8" s="3"/>
      <c r="D8" s="17">
        <v>951.21</v>
      </c>
      <c r="E8" s="3"/>
      <c r="F8" s="3"/>
      <c r="G8" s="3"/>
      <c r="H8" s="3"/>
      <c r="I8" s="3"/>
      <c r="J8" s="3"/>
      <c r="K8" s="3" t="s">
        <v>192</v>
      </c>
    </row>
    <row r="9" spans="1:11" x14ac:dyDescent="0.25">
      <c r="A9" s="3" t="s">
        <v>7</v>
      </c>
      <c r="B9" s="3"/>
      <c r="C9" s="3"/>
      <c r="D9" s="17">
        <v>21196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8</v>
      </c>
      <c r="B10" s="3"/>
      <c r="C10" s="3"/>
      <c r="D10" s="17">
        <v>19152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9</v>
      </c>
      <c r="B11" s="3"/>
      <c r="C11" s="3"/>
      <c r="D11" s="17">
        <v>36902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10</v>
      </c>
      <c r="B12" s="3"/>
      <c r="C12" s="3"/>
      <c r="D12" s="17">
        <v>7980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11</v>
      </c>
      <c r="B13" s="3"/>
      <c r="C13" s="3"/>
      <c r="D13" s="17">
        <v>31654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12</v>
      </c>
      <c r="B14" s="3"/>
      <c r="C14" s="3"/>
      <c r="D14" s="17">
        <v>3844.18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13</v>
      </c>
      <c r="B15" s="3"/>
      <c r="C15" s="3"/>
      <c r="D15" s="17">
        <v>2104.6799999999998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14</v>
      </c>
      <c r="B16" s="3"/>
      <c r="C16" s="3"/>
      <c r="D16" s="17">
        <v>2527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30</v>
      </c>
      <c r="B17" s="3"/>
      <c r="C17" s="3"/>
      <c r="D17" s="17">
        <v>505.6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207</v>
      </c>
      <c r="B18" s="3"/>
      <c r="C18" s="3"/>
      <c r="D18" s="17">
        <v>1644</v>
      </c>
      <c r="E18" s="3"/>
      <c r="F18" s="3"/>
      <c r="G18" s="3"/>
      <c r="H18" s="3"/>
      <c r="I18" s="3"/>
      <c r="J18" s="3"/>
      <c r="K18" s="3"/>
    </row>
    <row r="19" spans="1:11" x14ac:dyDescent="0.25">
      <c r="A19" s="3" t="s">
        <v>208</v>
      </c>
      <c r="B19" s="3"/>
      <c r="C19" s="3"/>
      <c r="D19" s="17">
        <v>3032</v>
      </c>
      <c r="E19" s="3"/>
      <c r="F19" s="3"/>
      <c r="G19" s="3"/>
      <c r="H19" s="3"/>
      <c r="I19" s="3"/>
      <c r="J19" s="3"/>
      <c r="K19" s="3"/>
    </row>
    <row r="20" spans="1:11" ht="18.75" x14ac:dyDescent="0.3">
      <c r="A20" s="7" t="s">
        <v>15</v>
      </c>
      <c r="B20" s="3"/>
      <c r="C20" s="3"/>
      <c r="D20" s="18">
        <f>SUM(D6:D19)</f>
        <v>145785.74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11" t="s">
        <v>205</v>
      </c>
      <c r="B21" s="29"/>
      <c r="C21" s="29"/>
      <c r="D21" s="30">
        <f>D4-D20</f>
        <v>5798.988400000002</v>
      </c>
      <c r="E21" s="3"/>
      <c r="F21" s="3"/>
      <c r="G21" s="3"/>
      <c r="H21" s="3"/>
      <c r="I21" s="3"/>
      <c r="J21" s="3"/>
      <c r="K21" s="3"/>
    </row>
    <row r="22" spans="1:11" ht="18.75" x14ac:dyDescent="0.3">
      <c r="A22" s="33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</row>
    <row r="23" spans="1:11" x14ac:dyDescent="0.25">
      <c r="A23" s="3" t="s">
        <v>17</v>
      </c>
      <c r="B23" s="3" t="s">
        <v>18</v>
      </c>
      <c r="C23" s="3"/>
      <c r="D23" s="3" t="s">
        <v>19</v>
      </c>
      <c r="E23" s="3"/>
      <c r="F23" s="3" t="s">
        <v>20</v>
      </c>
      <c r="G23" s="3"/>
      <c r="H23" s="3"/>
      <c r="I23" s="3" t="s">
        <v>21</v>
      </c>
      <c r="J23" s="3"/>
      <c r="K23" s="3" t="s">
        <v>22</v>
      </c>
    </row>
    <row r="24" spans="1:11" ht="15.75" x14ac:dyDescent="0.25">
      <c r="A24" s="8" t="s">
        <v>61</v>
      </c>
      <c r="B24" s="8">
        <v>166</v>
      </c>
      <c r="C24" s="8" t="s">
        <v>51</v>
      </c>
      <c r="D24" s="12">
        <v>10</v>
      </c>
      <c r="E24" s="12"/>
      <c r="F24" s="12">
        <v>5.8</v>
      </c>
      <c r="G24" s="12"/>
      <c r="H24" s="12" t="s">
        <v>51</v>
      </c>
      <c r="I24" s="12">
        <v>58</v>
      </c>
      <c r="J24" s="8"/>
      <c r="K24" s="8" t="s">
        <v>147</v>
      </c>
    </row>
    <row r="25" spans="1:11" ht="15.75" x14ac:dyDescent="0.25">
      <c r="A25" s="8" t="s">
        <v>52</v>
      </c>
      <c r="B25" s="8">
        <v>166</v>
      </c>
      <c r="C25" s="8" t="s">
        <v>51</v>
      </c>
      <c r="D25" s="12">
        <v>10</v>
      </c>
      <c r="E25" s="12"/>
      <c r="F25" s="12">
        <v>14.12</v>
      </c>
      <c r="G25" s="12"/>
      <c r="H25" s="12" t="s">
        <v>51</v>
      </c>
      <c r="I25" s="12">
        <v>141.19999999999999</v>
      </c>
      <c r="J25" s="8"/>
      <c r="K25" s="8" t="s">
        <v>148</v>
      </c>
    </row>
    <row r="26" spans="1:11" ht="15.75" x14ac:dyDescent="0.25">
      <c r="A26" s="8" t="s">
        <v>65</v>
      </c>
      <c r="B26" s="8">
        <v>166</v>
      </c>
      <c r="C26" s="8" t="s">
        <v>51</v>
      </c>
      <c r="D26" s="12">
        <v>1</v>
      </c>
      <c r="E26" s="12"/>
      <c r="F26" s="12">
        <v>115.94</v>
      </c>
      <c r="G26" s="12"/>
      <c r="H26" s="12" t="s">
        <v>51</v>
      </c>
      <c r="I26" s="12">
        <v>115.94</v>
      </c>
      <c r="J26" s="8"/>
      <c r="K26" s="8" t="s">
        <v>148</v>
      </c>
    </row>
    <row r="27" spans="1:11" ht="15.75" x14ac:dyDescent="0.25">
      <c r="A27" s="8" t="s">
        <v>47</v>
      </c>
      <c r="B27" s="8">
        <v>796</v>
      </c>
      <c r="C27" s="8" t="s">
        <v>45</v>
      </c>
      <c r="D27" s="12">
        <v>1</v>
      </c>
      <c r="E27" s="12"/>
      <c r="F27" s="12">
        <v>500</v>
      </c>
      <c r="G27" s="12"/>
      <c r="H27" s="12" t="s">
        <v>45</v>
      </c>
      <c r="I27" s="12">
        <v>500</v>
      </c>
      <c r="J27" s="8"/>
      <c r="K27" s="8" t="s">
        <v>48</v>
      </c>
    </row>
    <row r="28" spans="1:11" ht="15.75" x14ac:dyDescent="0.25">
      <c r="A28" s="8" t="s">
        <v>49</v>
      </c>
      <c r="B28" s="8">
        <v>796</v>
      </c>
      <c r="C28" s="8" t="s">
        <v>45</v>
      </c>
      <c r="D28" s="12">
        <v>4</v>
      </c>
      <c r="E28" s="12"/>
      <c r="F28" s="12">
        <v>1.4</v>
      </c>
      <c r="G28" s="12"/>
      <c r="H28" s="12" t="s">
        <v>45</v>
      </c>
      <c r="I28" s="12">
        <v>5.6</v>
      </c>
      <c r="J28" s="8"/>
      <c r="K28" s="8" t="s">
        <v>48</v>
      </c>
    </row>
    <row r="29" spans="1:11" ht="15.75" x14ac:dyDescent="0.25">
      <c r="A29" s="8" t="s">
        <v>137</v>
      </c>
      <c r="B29" s="8">
        <v>796</v>
      </c>
      <c r="C29" s="8" t="s">
        <v>45</v>
      </c>
      <c r="D29" s="12">
        <v>5</v>
      </c>
      <c r="E29" s="12"/>
      <c r="F29" s="12">
        <v>15</v>
      </c>
      <c r="G29" s="12"/>
      <c r="H29" s="12" t="s">
        <v>45</v>
      </c>
      <c r="I29" s="12">
        <v>75</v>
      </c>
      <c r="J29" s="8"/>
      <c r="K29" s="8" t="s">
        <v>138</v>
      </c>
    </row>
    <row r="30" spans="1:11" ht="15.75" x14ac:dyDescent="0.25">
      <c r="A30" s="8" t="s">
        <v>139</v>
      </c>
      <c r="B30" s="8">
        <v>796</v>
      </c>
      <c r="C30" s="8" t="s">
        <v>45</v>
      </c>
      <c r="D30" s="12">
        <v>1</v>
      </c>
      <c r="E30" s="12"/>
      <c r="F30" s="12">
        <v>90</v>
      </c>
      <c r="G30" s="12"/>
      <c r="H30" s="12" t="s">
        <v>45</v>
      </c>
      <c r="I30" s="12">
        <v>90</v>
      </c>
      <c r="J30" s="8"/>
      <c r="K30" s="8" t="s">
        <v>138</v>
      </c>
    </row>
    <row r="31" spans="1:11" ht="15.75" x14ac:dyDescent="0.25">
      <c r="A31" s="8" t="s">
        <v>140</v>
      </c>
      <c r="B31" s="8">
        <v>796</v>
      </c>
      <c r="C31" s="8" t="s">
        <v>45</v>
      </c>
      <c r="D31" s="12">
        <v>1</v>
      </c>
      <c r="E31" s="12"/>
      <c r="F31" s="12">
        <v>230</v>
      </c>
      <c r="G31" s="12"/>
      <c r="H31" s="12" t="s">
        <v>45</v>
      </c>
      <c r="I31" s="12">
        <v>230</v>
      </c>
      <c r="J31" s="8"/>
      <c r="K31" s="8" t="s">
        <v>138</v>
      </c>
    </row>
    <row r="32" spans="1:11" ht="15.75" x14ac:dyDescent="0.25">
      <c r="A32" s="8" t="s">
        <v>141</v>
      </c>
      <c r="B32" s="8">
        <v>796</v>
      </c>
      <c r="C32" s="8" t="s">
        <v>45</v>
      </c>
      <c r="D32" s="12">
        <v>1</v>
      </c>
      <c r="E32" s="12"/>
      <c r="F32" s="12">
        <v>120</v>
      </c>
      <c r="G32" s="12"/>
      <c r="H32" s="12" t="s">
        <v>45</v>
      </c>
      <c r="I32" s="12">
        <v>120</v>
      </c>
      <c r="J32" s="8"/>
      <c r="K32" s="8" t="s">
        <v>138</v>
      </c>
    </row>
    <row r="33" spans="1:11" ht="15.75" x14ac:dyDescent="0.25">
      <c r="A33" s="8" t="s">
        <v>142</v>
      </c>
      <c r="B33" s="8">
        <v>6</v>
      </c>
      <c r="C33" s="8" t="s">
        <v>82</v>
      </c>
      <c r="D33" s="12">
        <v>12</v>
      </c>
      <c r="E33" s="12"/>
      <c r="F33" s="12">
        <v>160</v>
      </c>
      <c r="G33" s="12"/>
      <c r="H33" s="12" t="s">
        <v>82</v>
      </c>
      <c r="I33" s="12" t="s">
        <v>143</v>
      </c>
      <c r="J33" s="8"/>
      <c r="K33" s="8" t="s">
        <v>138</v>
      </c>
    </row>
    <row r="34" spans="1:11" ht="15.75" x14ac:dyDescent="0.25">
      <c r="A34" s="8" t="s">
        <v>144</v>
      </c>
      <c r="B34" s="8">
        <v>796</v>
      </c>
      <c r="C34" s="8" t="s">
        <v>45</v>
      </c>
      <c r="D34" s="12">
        <v>3</v>
      </c>
      <c r="E34" s="12"/>
      <c r="F34" s="12">
        <v>20</v>
      </c>
      <c r="G34" s="12"/>
      <c r="H34" s="12" t="s">
        <v>45</v>
      </c>
      <c r="I34" s="12">
        <v>60</v>
      </c>
      <c r="J34" s="8"/>
      <c r="K34" s="8" t="s">
        <v>138</v>
      </c>
    </row>
    <row r="35" spans="1:11" ht="15.75" x14ac:dyDescent="0.25">
      <c r="A35" s="8" t="s">
        <v>94</v>
      </c>
      <c r="B35" s="8">
        <v>796</v>
      </c>
      <c r="C35" s="8" t="s">
        <v>45</v>
      </c>
      <c r="D35" s="12">
        <v>1</v>
      </c>
      <c r="E35" s="12"/>
      <c r="F35" s="12">
        <v>221.17</v>
      </c>
      <c r="G35" s="12"/>
      <c r="H35" s="12" t="s">
        <v>45</v>
      </c>
      <c r="I35" s="12">
        <v>221.17</v>
      </c>
      <c r="J35" s="8"/>
      <c r="K35" s="8" t="s">
        <v>138</v>
      </c>
    </row>
    <row r="36" spans="1:11" ht="15.75" x14ac:dyDescent="0.25">
      <c r="A36" s="8" t="s">
        <v>145</v>
      </c>
      <c r="B36" s="8">
        <v>796</v>
      </c>
      <c r="C36" s="8" t="s">
        <v>45</v>
      </c>
      <c r="D36" s="12">
        <v>6</v>
      </c>
      <c r="E36" s="12"/>
      <c r="F36" s="12">
        <v>1.8</v>
      </c>
      <c r="G36" s="12"/>
      <c r="H36" s="12" t="s">
        <v>45</v>
      </c>
      <c r="I36" s="12">
        <v>10.8</v>
      </c>
      <c r="J36" s="8"/>
      <c r="K36" s="8" t="s">
        <v>138</v>
      </c>
    </row>
    <row r="37" spans="1:11" ht="15.75" x14ac:dyDescent="0.25">
      <c r="A37" s="8" t="s">
        <v>146</v>
      </c>
      <c r="B37" s="8">
        <v>796</v>
      </c>
      <c r="C37" s="8" t="s">
        <v>45</v>
      </c>
      <c r="D37" s="12">
        <v>6</v>
      </c>
      <c r="E37" s="12"/>
      <c r="F37" s="12">
        <v>14</v>
      </c>
      <c r="G37" s="12"/>
      <c r="H37" s="12" t="s">
        <v>45</v>
      </c>
      <c r="I37" s="12">
        <v>84</v>
      </c>
      <c r="J37" s="8"/>
      <c r="K37" s="8" t="s">
        <v>138</v>
      </c>
    </row>
    <row r="38" spans="1:11" ht="15.75" x14ac:dyDescent="0.25">
      <c r="A38" s="8" t="s">
        <v>60</v>
      </c>
      <c r="B38" s="8">
        <v>796</v>
      </c>
      <c r="C38" s="8" t="s">
        <v>45</v>
      </c>
      <c r="D38" s="12">
        <v>1</v>
      </c>
      <c r="E38" s="12"/>
      <c r="F38" s="12">
        <v>47.01</v>
      </c>
      <c r="G38" s="12"/>
      <c r="H38" s="12" t="s">
        <v>45</v>
      </c>
      <c r="I38" s="12">
        <v>47.01</v>
      </c>
      <c r="J38" s="8"/>
      <c r="K38" s="8" t="s">
        <v>33</v>
      </c>
    </row>
    <row r="39" spans="1:11" ht="15.75" x14ac:dyDescent="0.25">
      <c r="A39" s="8" t="s">
        <v>57</v>
      </c>
      <c r="B39" s="8">
        <v>796</v>
      </c>
      <c r="C39" s="8" t="s">
        <v>45</v>
      </c>
      <c r="D39" s="12">
        <v>1</v>
      </c>
      <c r="E39" s="12"/>
      <c r="F39" s="12">
        <v>47</v>
      </c>
      <c r="G39" s="12"/>
      <c r="H39" s="12" t="s">
        <v>45</v>
      </c>
      <c r="I39" s="12">
        <v>47</v>
      </c>
      <c r="J39" s="8"/>
      <c r="K39" s="8" t="s">
        <v>33</v>
      </c>
    </row>
    <row r="40" spans="1:11" ht="15.75" x14ac:dyDescent="0.25">
      <c r="A40" s="8" t="s">
        <v>49</v>
      </c>
      <c r="B40" s="8">
        <v>796</v>
      </c>
      <c r="C40" s="8" t="s">
        <v>45</v>
      </c>
      <c r="D40" s="12">
        <v>28</v>
      </c>
      <c r="E40" s="12"/>
      <c r="F40" s="12">
        <v>1.4</v>
      </c>
      <c r="G40" s="12"/>
      <c r="H40" s="12" t="s">
        <v>45</v>
      </c>
      <c r="I40" s="12">
        <v>39.200000000000003</v>
      </c>
      <c r="J40" s="8"/>
      <c r="K40" s="8" t="s">
        <v>33</v>
      </c>
    </row>
    <row r="41" spans="1:11" ht="15.75" x14ac:dyDescent="0.25">
      <c r="A41" s="8" t="s">
        <v>44</v>
      </c>
      <c r="B41" s="8">
        <v>796</v>
      </c>
      <c r="C41" s="8" t="s">
        <v>45</v>
      </c>
      <c r="D41" s="12">
        <v>5</v>
      </c>
      <c r="E41" s="12"/>
      <c r="F41" s="12">
        <v>18</v>
      </c>
      <c r="G41" s="12"/>
      <c r="H41" s="12" t="s">
        <v>45</v>
      </c>
      <c r="I41" s="12">
        <v>90</v>
      </c>
      <c r="J41" s="8"/>
      <c r="K41" s="8" t="s">
        <v>33</v>
      </c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4" sqref="H4"/>
    </sheetView>
  </sheetViews>
  <sheetFormatPr defaultRowHeight="15" x14ac:dyDescent="0.25"/>
  <cols>
    <col min="1" max="1" width="41.28515625" customWidth="1"/>
    <col min="2" max="2" width="9.140625" hidden="1" customWidth="1"/>
    <col min="3" max="3" width="0.140625" hidden="1" customWidth="1"/>
    <col min="4" max="4" width="9.85546875" customWidth="1"/>
    <col min="5" max="7" width="9.140625" hidden="1" customWidth="1"/>
    <col min="8" max="8" width="7" customWidth="1"/>
    <col min="9" max="9" width="5.42578125" customWidth="1"/>
    <col min="10" max="10" width="9.140625" hidden="1" customWidth="1"/>
    <col min="11" max="11" width="36.140625" customWidth="1"/>
  </cols>
  <sheetData>
    <row r="1" spans="1:11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0" t="s">
        <v>182</v>
      </c>
      <c r="B2" s="20"/>
      <c r="C2" s="20"/>
      <c r="D2" s="20">
        <v>1016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x14ac:dyDescent="0.25">
      <c r="A4" s="20" t="s">
        <v>184</v>
      </c>
      <c r="B4" s="20"/>
      <c r="C4" s="20"/>
      <c r="D4" s="24">
        <f>D2*D3*12/100*95</f>
        <v>140494.51199999999</v>
      </c>
      <c r="E4" s="20"/>
      <c r="F4" s="20"/>
      <c r="G4" s="20"/>
      <c r="H4" s="31" t="s">
        <v>209</v>
      </c>
      <c r="I4" s="20"/>
      <c r="J4" s="20"/>
      <c r="K4" s="20"/>
    </row>
    <row r="5" spans="1:11" ht="15.75" x14ac:dyDescent="0.25">
      <c r="A5" s="9" t="s">
        <v>41</v>
      </c>
      <c r="B5" s="3"/>
      <c r="C5" s="3"/>
      <c r="D5" s="3"/>
      <c r="E5" s="3"/>
      <c r="F5" s="3"/>
      <c r="G5" s="3"/>
      <c r="H5" s="3"/>
      <c r="I5" s="3"/>
      <c r="J5" s="3"/>
      <c r="K5" s="8" t="s">
        <v>185</v>
      </c>
    </row>
    <row r="6" spans="1:11" x14ac:dyDescent="0.25">
      <c r="A6" s="3" t="s">
        <v>28</v>
      </c>
      <c r="B6" s="3"/>
      <c r="C6" s="3"/>
      <c r="D6" s="17">
        <v>1039</v>
      </c>
      <c r="E6" s="3"/>
      <c r="F6" s="3"/>
      <c r="G6" s="3"/>
      <c r="H6" s="3"/>
      <c r="I6" s="3"/>
      <c r="J6" s="3"/>
      <c r="K6" s="3" t="s">
        <v>189</v>
      </c>
    </row>
    <row r="7" spans="1:11" x14ac:dyDescent="0.25">
      <c r="A7" s="3" t="s">
        <v>7</v>
      </c>
      <c r="B7" s="3"/>
      <c r="C7" s="3"/>
      <c r="D7" s="17">
        <v>19660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6</v>
      </c>
      <c r="B8" s="3"/>
      <c r="C8" s="3"/>
      <c r="D8" s="17">
        <v>25.99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8</v>
      </c>
      <c r="B9" s="3"/>
      <c r="C9" s="3"/>
      <c r="D9" s="17">
        <v>17748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9</v>
      </c>
      <c r="B10" s="3"/>
      <c r="C10" s="3"/>
      <c r="D10" s="17">
        <v>34196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10</v>
      </c>
      <c r="B11" s="3"/>
      <c r="C11" s="3"/>
      <c r="D11" s="17">
        <v>7392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11</v>
      </c>
      <c r="B12" s="3"/>
      <c r="C12" s="3"/>
      <c r="D12" s="17">
        <v>29334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12</v>
      </c>
      <c r="B13" s="3"/>
      <c r="C13" s="3"/>
      <c r="D13" s="17">
        <v>3525.52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13</v>
      </c>
      <c r="B14" s="3"/>
      <c r="C14" s="3"/>
      <c r="D14" s="17">
        <v>1950.72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14</v>
      </c>
      <c r="B15" s="3"/>
      <c r="C15" s="3"/>
      <c r="D15" s="17">
        <v>2337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30</v>
      </c>
      <c r="B16" s="3"/>
      <c r="C16" s="3"/>
      <c r="D16" s="17">
        <v>505.6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207</v>
      </c>
      <c r="B17" s="3"/>
      <c r="C17" s="3"/>
      <c r="D17" s="17">
        <v>1524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208</v>
      </c>
      <c r="B18" s="3"/>
      <c r="C18" s="3"/>
      <c r="D18" s="17">
        <v>2810</v>
      </c>
      <c r="E18" s="3"/>
      <c r="F18" s="3"/>
      <c r="G18" s="3"/>
      <c r="H18" s="3"/>
      <c r="I18" s="3"/>
      <c r="J18" s="3"/>
      <c r="K18" s="3"/>
    </row>
    <row r="19" spans="1:11" ht="18.75" x14ac:dyDescent="0.3">
      <c r="A19" s="7" t="s">
        <v>15</v>
      </c>
      <c r="B19" s="3"/>
      <c r="C19" s="3"/>
      <c r="D19" s="18">
        <f>SUM(D6:D18)</f>
        <v>122047.83000000002</v>
      </c>
      <c r="E19" s="3"/>
      <c r="F19" s="3"/>
      <c r="G19" s="3"/>
      <c r="H19" s="3"/>
      <c r="I19" s="3"/>
      <c r="J19" s="3"/>
      <c r="K19" s="3"/>
    </row>
    <row r="20" spans="1:11" ht="18" customHeight="1" x14ac:dyDescent="0.25">
      <c r="A20" s="11" t="s">
        <v>205</v>
      </c>
      <c r="B20" s="29"/>
      <c r="C20" s="29"/>
      <c r="D20" s="30">
        <f>D4-D19</f>
        <v>18446.681999999972</v>
      </c>
      <c r="E20" s="3"/>
      <c r="F20" s="3"/>
      <c r="G20" s="3"/>
      <c r="H20" s="3"/>
      <c r="I20" s="3"/>
      <c r="J20" s="3"/>
      <c r="K20" s="3"/>
    </row>
    <row r="21" spans="1:11" ht="18.75" x14ac:dyDescent="0.3">
      <c r="A21" s="33" t="s">
        <v>16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</row>
    <row r="22" spans="1:11" x14ac:dyDescent="0.25">
      <c r="A22" s="3" t="s">
        <v>17</v>
      </c>
      <c r="B22" s="3" t="s">
        <v>18</v>
      </c>
      <c r="C22" s="3"/>
      <c r="D22" s="3" t="s">
        <v>19</v>
      </c>
      <c r="E22" s="3"/>
      <c r="F22" s="3" t="s">
        <v>20</v>
      </c>
      <c r="G22" s="3"/>
      <c r="H22" s="3"/>
      <c r="I22" s="3" t="s">
        <v>21</v>
      </c>
      <c r="J22" s="3"/>
      <c r="K22" s="3" t="s">
        <v>22</v>
      </c>
    </row>
    <row r="23" spans="1:11" x14ac:dyDescent="0.25">
      <c r="A23" s="3" t="s">
        <v>47</v>
      </c>
      <c r="B23" s="3">
        <v>796</v>
      </c>
      <c r="C23" s="3" t="s">
        <v>45</v>
      </c>
      <c r="D23" s="17">
        <v>1</v>
      </c>
      <c r="E23" s="17"/>
      <c r="F23" s="17">
        <v>500</v>
      </c>
      <c r="G23" s="17"/>
      <c r="H23" s="17" t="s">
        <v>45</v>
      </c>
      <c r="I23" s="17">
        <v>500</v>
      </c>
      <c r="J23" s="3"/>
      <c r="K23" s="3" t="s">
        <v>48</v>
      </c>
    </row>
    <row r="24" spans="1:11" x14ac:dyDescent="0.25">
      <c r="A24" s="3" t="s">
        <v>49</v>
      </c>
      <c r="B24" s="3">
        <v>796</v>
      </c>
      <c r="C24" s="3" t="s">
        <v>45</v>
      </c>
      <c r="D24" s="17">
        <v>4</v>
      </c>
      <c r="E24" s="17"/>
      <c r="F24" s="17">
        <v>1.4</v>
      </c>
      <c r="G24" s="17"/>
      <c r="H24" s="17" t="s">
        <v>45</v>
      </c>
      <c r="I24" s="17">
        <v>5.6</v>
      </c>
      <c r="J24" s="3"/>
      <c r="K24" s="3" t="s">
        <v>48</v>
      </c>
    </row>
    <row r="25" spans="1:11" x14ac:dyDescent="0.25">
      <c r="A25" s="3" t="s">
        <v>44</v>
      </c>
      <c r="B25" s="3">
        <v>796</v>
      </c>
      <c r="C25" s="3" t="s">
        <v>45</v>
      </c>
      <c r="D25" s="17">
        <v>2</v>
      </c>
      <c r="E25" s="17"/>
      <c r="F25" s="17">
        <v>13</v>
      </c>
      <c r="G25" s="17"/>
      <c r="H25" s="17" t="s">
        <v>45</v>
      </c>
      <c r="I25" s="17">
        <v>26</v>
      </c>
      <c r="J25" s="3"/>
      <c r="K25" s="3" t="s">
        <v>6</v>
      </c>
    </row>
    <row r="26" spans="1:11" x14ac:dyDescent="0.25">
      <c r="A26" s="3" t="s">
        <v>61</v>
      </c>
      <c r="B26" s="3">
        <v>166</v>
      </c>
      <c r="C26" s="3" t="s">
        <v>51</v>
      </c>
      <c r="D26" s="17">
        <v>25</v>
      </c>
      <c r="E26" s="17"/>
      <c r="F26" s="17">
        <v>7</v>
      </c>
      <c r="G26" s="17"/>
      <c r="H26" s="17" t="s">
        <v>51</v>
      </c>
      <c r="I26" s="17">
        <v>175</v>
      </c>
      <c r="J26" s="3"/>
      <c r="K26" s="3" t="s">
        <v>149</v>
      </c>
    </row>
    <row r="27" spans="1:11" x14ac:dyDescent="0.25">
      <c r="A27" s="3"/>
      <c r="B27" s="3"/>
      <c r="C27" s="3"/>
      <c r="D27" s="17"/>
      <c r="E27" s="17"/>
      <c r="F27" s="17"/>
      <c r="G27" s="17"/>
      <c r="H27" s="17"/>
      <c r="I27" s="17"/>
      <c r="J27" s="3"/>
      <c r="K27" s="3"/>
    </row>
    <row r="28" spans="1:11" x14ac:dyDescent="0.25">
      <c r="A28" s="3"/>
      <c r="B28" s="3"/>
      <c r="C28" s="3"/>
      <c r="D28" s="17"/>
      <c r="E28" s="17"/>
      <c r="F28" s="17"/>
      <c r="G28" s="17"/>
      <c r="H28" s="17"/>
      <c r="I28" s="17"/>
      <c r="J28" s="3"/>
      <c r="K28" s="3"/>
    </row>
    <row r="29" spans="1:11" x14ac:dyDescent="0.25">
      <c r="A29" s="3"/>
      <c r="B29" s="3"/>
      <c r="C29" s="3"/>
      <c r="D29" s="17"/>
      <c r="E29" s="17"/>
      <c r="F29" s="17"/>
      <c r="G29" s="17"/>
      <c r="H29" s="17"/>
      <c r="I29" s="17"/>
      <c r="J29" s="3"/>
      <c r="K29" s="3"/>
    </row>
    <row r="30" spans="1:11" x14ac:dyDescent="0.25">
      <c r="A30" s="3"/>
      <c r="B30" s="3"/>
      <c r="C30" s="3"/>
      <c r="D30" s="17"/>
      <c r="E30" s="17"/>
      <c r="F30" s="17"/>
      <c r="G30" s="17"/>
      <c r="H30" s="17"/>
      <c r="I30" s="17"/>
      <c r="J30" s="3"/>
      <c r="K30" s="3"/>
    </row>
    <row r="31" spans="1:11" x14ac:dyDescent="0.25">
      <c r="A31" s="3"/>
      <c r="B31" s="3"/>
      <c r="C31" s="3"/>
      <c r="D31" s="17"/>
      <c r="E31" s="17"/>
      <c r="F31" s="17"/>
      <c r="G31" s="17"/>
      <c r="H31" s="17"/>
      <c r="I31" s="17"/>
      <c r="J31" s="3"/>
      <c r="K31" s="3"/>
    </row>
    <row r="32" spans="1:11" x14ac:dyDescent="0.25">
      <c r="A32" s="3"/>
      <c r="B32" s="3"/>
      <c r="C32" s="3"/>
      <c r="D32" s="17"/>
      <c r="E32" s="17"/>
      <c r="F32" s="17"/>
      <c r="G32" s="17"/>
      <c r="H32" s="17"/>
      <c r="I32" s="17"/>
      <c r="J32" s="3"/>
      <c r="K32" s="3"/>
    </row>
    <row r="33" spans="1:11" x14ac:dyDescent="0.25">
      <c r="A33" s="3"/>
      <c r="B33" s="3"/>
      <c r="C33" s="3"/>
      <c r="D33" s="17"/>
      <c r="E33" s="17"/>
      <c r="F33" s="17"/>
      <c r="G33" s="17"/>
      <c r="H33" s="17"/>
      <c r="I33" s="17"/>
      <c r="J33" s="3"/>
      <c r="K33" s="3"/>
    </row>
    <row r="34" spans="1:11" x14ac:dyDescent="0.25">
      <c r="A34" s="3"/>
      <c r="B34" s="3"/>
      <c r="C34" s="3"/>
      <c r="D34" s="17"/>
      <c r="E34" s="17"/>
      <c r="F34" s="17"/>
      <c r="G34" s="17"/>
      <c r="H34" s="17"/>
      <c r="I34" s="17"/>
      <c r="J34" s="3"/>
      <c r="K34" s="3"/>
    </row>
    <row r="35" spans="1:11" x14ac:dyDescent="0.25">
      <c r="A35" s="3"/>
      <c r="B35" s="3"/>
      <c r="C35" s="3"/>
      <c r="D35" s="17"/>
      <c r="E35" s="17"/>
      <c r="F35" s="17"/>
      <c r="G35" s="17"/>
      <c r="H35" s="17"/>
      <c r="I35" s="17"/>
      <c r="J35" s="3"/>
      <c r="K35" s="3"/>
    </row>
    <row r="36" spans="1:11" x14ac:dyDescent="0.25">
      <c r="A36" s="3"/>
      <c r="B36" s="3"/>
      <c r="C36" s="3"/>
      <c r="D36" s="17"/>
      <c r="E36" s="17"/>
      <c r="F36" s="17"/>
      <c r="G36" s="17"/>
      <c r="H36" s="17"/>
      <c r="I36" s="17"/>
      <c r="J36" s="3"/>
      <c r="K36" s="3"/>
    </row>
    <row r="37" spans="1:11" x14ac:dyDescent="0.25">
      <c r="A37" s="3"/>
      <c r="B37" s="3"/>
      <c r="C37" s="3"/>
      <c r="D37" s="17"/>
      <c r="E37" s="17"/>
      <c r="F37" s="17"/>
      <c r="G37" s="17"/>
      <c r="H37" s="17"/>
      <c r="I37" s="17"/>
      <c r="J37" s="3"/>
      <c r="K37" s="3"/>
    </row>
  </sheetData>
  <mergeCells count="2">
    <mergeCell ref="A21:K21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H4" sqref="H4"/>
    </sheetView>
  </sheetViews>
  <sheetFormatPr defaultRowHeight="15" x14ac:dyDescent="0.25"/>
  <cols>
    <col min="1" max="1" width="42.85546875" customWidth="1"/>
    <col min="2" max="2" width="9.140625" hidden="1" customWidth="1"/>
    <col min="3" max="3" width="10.5703125" hidden="1" customWidth="1"/>
    <col min="4" max="4" width="11" customWidth="1"/>
    <col min="5" max="7" width="9.140625" hidden="1" customWidth="1"/>
    <col min="8" max="8" width="9.5703125" customWidth="1"/>
    <col min="9" max="9" width="10.42578125" customWidth="1"/>
    <col min="10" max="10" width="0.140625" hidden="1" customWidth="1"/>
    <col min="11" max="11" width="38.5703125" customWidth="1"/>
  </cols>
  <sheetData>
    <row r="1" spans="1:11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0" t="s">
        <v>182</v>
      </c>
      <c r="B2" s="20"/>
      <c r="C2" s="20"/>
      <c r="D2" s="20">
        <v>825.45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x14ac:dyDescent="0.25">
      <c r="A4" s="20" t="s">
        <v>184</v>
      </c>
      <c r="B4" s="20"/>
      <c r="C4" s="20"/>
      <c r="D4" s="24">
        <f>D2*D3*12/100*95</f>
        <v>114144.8769</v>
      </c>
      <c r="E4" s="20"/>
      <c r="F4" s="20"/>
      <c r="G4" s="20"/>
      <c r="H4" s="31" t="s">
        <v>209</v>
      </c>
      <c r="I4" s="20"/>
      <c r="J4" s="20"/>
      <c r="K4" s="20"/>
    </row>
    <row r="5" spans="1:11" ht="15.75" x14ac:dyDescent="0.25">
      <c r="A5" s="9" t="s">
        <v>42</v>
      </c>
      <c r="B5" s="8"/>
      <c r="C5" s="8"/>
      <c r="D5" s="8"/>
      <c r="E5" s="8"/>
      <c r="F5" s="8"/>
      <c r="G5" s="8"/>
      <c r="H5" s="8"/>
      <c r="I5" s="8"/>
      <c r="J5" s="8"/>
      <c r="K5" s="8" t="s">
        <v>185</v>
      </c>
    </row>
    <row r="6" spans="1:11" ht="15.75" x14ac:dyDescent="0.25">
      <c r="A6" s="8" t="s">
        <v>4</v>
      </c>
      <c r="B6" s="8"/>
      <c r="C6" s="8"/>
      <c r="D6" s="12">
        <v>4775.6400000000003</v>
      </c>
      <c r="E6" s="8"/>
      <c r="F6" s="8"/>
      <c r="G6" s="8"/>
      <c r="H6" s="8"/>
      <c r="I6" s="8"/>
      <c r="J6" s="8"/>
      <c r="K6" s="3" t="s">
        <v>201</v>
      </c>
    </row>
    <row r="7" spans="1:11" ht="15.75" x14ac:dyDescent="0.25">
      <c r="A7" s="8" t="s">
        <v>24</v>
      </c>
      <c r="B7" s="8"/>
      <c r="C7" s="8"/>
      <c r="D7" s="12">
        <v>561</v>
      </c>
      <c r="E7" s="8"/>
      <c r="F7" s="8"/>
      <c r="G7" s="8"/>
      <c r="H7" s="8"/>
      <c r="I7" s="8"/>
      <c r="J7" s="8"/>
      <c r="K7" s="8" t="s">
        <v>202</v>
      </c>
    </row>
    <row r="8" spans="1:11" ht="15.75" x14ac:dyDescent="0.25">
      <c r="A8" s="8" t="s">
        <v>23</v>
      </c>
      <c r="B8" s="8"/>
      <c r="C8" s="8"/>
      <c r="D8" s="12">
        <v>87028.18</v>
      </c>
      <c r="E8" s="8"/>
      <c r="F8" s="8"/>
      <c r="G8" s="8"/>
      <c r="H8" s="8"/>
      <c r="I8" s="8"/>
      <c r="J8" s="8"/>
      <c r="K8" s="8" t="s">
        <v>193</v>
      </c>
    </row>
    <row r="9" spans="1:11" ht="15.75" x14ac:dyDescent="0.25">
      <c r="A9" s="8" t="s">
        <v>7</v>
      </c>
      <c r="B9" s="8"/>
      <c r="C9" s="8"/>
      <c r="D9" s="12">
        <v>15962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6</v>
      </c>
      <c r="B10" s="8"/>
      <c r="C10" s="8"/>
      <c r="D10" s="12">
        <v>38.99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8</v>
      </c>
      <c r="B11" s="8"/>
      <c r="C11" s="8"/>
      <c r="D11" s="12">
        <v>14424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9</v>
      </c>
      <c r="B12" s="8"/>
      <c r="C12" s="8"/>
      <c r="D12" s="12">
        <v>27780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10</v>
      </c>
      <c r="B13" s="8"/>
      <c r="C13" s="8"/>
      <c r="D13" s="12">
        <v>6012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11</v>
      </c>
      <c r="B14" s="8"/>
      <c r="C14" s="8"/>
      <c r="D14" s="12">
        <v>23824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12</v>
      </c>
      <c r="B15" s="8"/>
      <c r="C15" s="8"/>
      <c r="D15" s="12">
        <v>2864.37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13</v>
      </c>
      <c r="B16" s="8"/>
      <c r="C16" s="8"/>
      <c r="D16" s="12">
        <v>1584.84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14</v>
      </c>
      <c r="B17" s="8"/>
      <c r="C17" s="8"/>
      <c r="D17" s="12">
        <v>1900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30</v>
      </c>
      <c r="B18" s="8"/>
      <c r="C18" s="8"/>
      <c r="D18" s="12">
        <v>505.6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3" t="s">
        <v>207</v>
      </c>
      <c r="B19" s="8"/>
      <c r="C19" s="8"/>
      <c r="D19" s="12">
        <v>1238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3" t="s">
        <v>208</v>
      </c>
      <c r="B20" s="8"/>
      <c r="C20" s="8"/>
      <c r="D20" s="12">
        <v>2283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11" t="s">
        <v>15</v>
      </c>
      <c r="B21" s="8"/>
      <c r="C21" s="8"/>
      <c r="D21" s="13">
        <f>SUM(D6:D20)</f>
        <v>190781.62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11" t="s">
        <v>206</v>
      </c>
      <c r="B22" s="26"/>
      <c r="C22" s="26"/>
      <c r="D22" s="16">
        <f>D4-D21</f>
        <v>-76636.743099999992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37" t="s">
        <v>16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</row>
    <row r="24" spans="1:11" ht="15.75" x14ac:dyDescent="0.25">
      <c r="A24" s="8" t="s">
        <v>17</v>
      </c>
      <c r="B24" s="8" t="s">
        <v>18</v>
      </c>
      <c r="C24" s="8"/>
      <c r="D24" s="8" t="s">
        <v>19</v>
      </c>
      <c r="E24" s="8"/>
      <c r="F24" s="8" t="s">
        <v>20</v>
      </c>
      <c r="G24" s="8"/>
      <c r="H24" s="8"/>
      <c r="I24" s="8" t="s">
        <v>21</v>
      </c>
      <c r="J24" s="8"/>
      <c r="K24" s="8" t="s">
        <v>22</v>
      </c>
    </row>
    <row r="25" spans="1:11" ht="15.75" x14ac:dyDescent="0.25">
      <c r="A25" s="8" t="s">
        <v>150</v>
      </c>
      <c r="B25" s="8">
        <v>18</v>
      </c>
      <c r="C25" s="8" t="s">
        <v>151</v>
      </c>
      <c r="D25" s="12">
        <v>3</v>
      </c>
      <c r="E25" s="12"/>
      <c r="F25" s="12">
        <v>28.27</v>
      </c>
      <c r="G25" s="12"/>
      <c r="H25" s="12" t="s">
        <v>151</v>
      </c>
      <c r="I25" s="12">
        <v>84.81</v>
      </c>
      <c r="J25" s="8"/>
      <c r="K25" s="8" t="s">
        <v>170</v>
      </c>
    </row>
    <row r="26" spans="1:11" ht="15.75" x14ac:dyDescent="0.25">
      <c r="A26" s="8" t="s">
        <v>152</v>
      </c>
      <c r="B26" s="8">
        <v>796</v>
      </c>
      <c r="C26" s="8" t="s">
        <v>45</v>
      </c>
      <c r="D26" s="12">
        <v>2</v>
      </c>
      <c r="E26" s="12"/>
      <c r="F26" s="12">
        <v>47.34</v>
      </c>
      <c r="G26" s="12"/>
      <c r="H26" s="12" t="s">
        <v>45</v>
      </c>
      <c r="I26" s="12">
        <v>94.68</v>
      </c>
      <c r="J26" s="8"/>
      <c r="K26" s="8" t="s">
        <v>170</v>
      </c>
    </row>
    <row r="27" spans="1:11" ht="15.75" x14ac:dyDescent="0.25">
      <c r="A27" s="8" t="s">
        <v>77</v>
      </c>
      <c r="B27" s="8">
        <v>166</v>
      </c>
      <c r="C27" s="8" t="s">
        <v>51</v>
      </c>
      <c r="D27" s="12">
        <v>7</v>
      </c>
      <c r="E27" s="12"/>
      <c r="F27" s="12">
        <v>107.6</v>
      </c>
      <c r="G27" s="12"/>
      <c r="H27" s="12" t="s">
        <v>51</v>
      </c>
      <c r="I27" s="12">
        <v>753.2</v>
      </c>
      <c r="J27" s="8"/>
      <c r="K27" s="8" t="s">
        <v>170</v>
      </c>
    </row>
    <row r="28" spans="1:11" ht="15.75" x14ac:dyDescent="0.25">
      <c r="A28" s="8" t="s">
        <v>75</v>
      </c>
      <c r="B28" s="8">
        <v>113</v>
      </c>
      <c r="C28" s="8" t="s">
        <v>76</v>
      </c>
      <c r="D28" s="12">
        <v>1.5</v>
      </c>
      <c r="E28" s="12"/>
      <c r="F28" s="12">
        <v>55.55</v>
      </c>
      <c r="G28" s="12"/>
      <c r="H28" s="12" t="s">
        <v>76</v>
      </c>
      <c r="I28" s="12">
        <v>83.33</v>
      </c>
      <c r="J28" s="8"/>
      <c r="K28" s="8" t="s">
        <v>170</v>
      </c>
    </row>
    <row r="29" spans="1:11" ht="15.75" x14ac:dyDescent="0.25">
      <c r="A29" s="8" t="s">
        <v>153</v>
      </c>
      <c r="B29" s="8">
        <v>796</v>
      </c>
      <c r="C29" s="8" t="s">
        <v>45</v>
      </c>
      <c r="D29" s="12">
        <v>3</v>
      </c>
      <c r="E29" s="12"/>
      <c r="F29" s="12">
        <v>35</v>
      </c>
      <c r="G29" s="12"/>
      <c r="H29" s="12" t="s">
        <v>45</v>
      </c>
      <c r="I29" s="12">
        <v>105</v>
      </c>
      <c r="J29" s="8"/>
      <c r="K29" s="8" t="s">
        <v>170</v>
      </c>
    </row>
    <row r="30" spans="1:11" ht="15.75" x14ac:dyDescent="0.25">
      <c r="A30" s="8" t="s">
        <v>154</v>
      </c>
      <c r="B30" s="8">
        <v>796</v>
      </c>
      <c r="C30" s="8" t="s">
        <v>45</v>
      </c>
      <c r="D30" s="12">
        <v>6</v>
      </c>
      <c r="E30" s="12"/>
      <c r="F30" s="12">
        <v>240</v>
      </c>
      <c r="G30" s="12"/>
      <c r="H30" s="12" t="s">
        <v>45</v>
      </c>
      <c r="I30" s="12" t="s">
        <v>155</v>
      </c>
      <c r="J30" s="8"/>
      <c r="K30" s="8" t="s">
        <v>170</v>
      </c>
    </row>
    <row r="31" spans="1:11" ht="15.75" x14ac:dyDescent="0.25">
      <c r="A31" s="8" t="s">
        <v>156</v>
      </c>
      <c r="B31" s="8">
        <v>796</v>
      </c>
      <c r="C31" s="8" t="s">
        <v>45</v>
      </c>
      <c r="D31" s="12">
        <v>4</v>
      </c>
      <c r="E31" s="12"/>
      <c r="F31" s="12">
        <v>56</v>
      </c>
      <c r="G31" s="12"/>
      <c r="H31" s="12" t="s">
        <v>45</v>
      </c>
      <c r="I31" s="12">
        <v>224</v>
      </c>
      <c r="J31" s="8"/>
      <c r="K31" s="8" t="s">
        <v>170</v>
      </c>
    </row>
    <row r="32" spans="1:11" ht="15.75" x14ac:dyDescent="0.25">
      <c r="A32" s="8" t="s">
        <v>157</v>
      </c>
      <c r="B32" s="8">
        <v>796</v>
      </c>
      <c r="C32" s="8" t="s">
        <v>45</v>
      </c>
      <c r="D32" s="12">
        <v>3</v>
      </c>
      <c r="E32" s="12"/>
      <c r="F32" s="12">
        <v>55</v>
      </c>
      <c r="G32" s="12"/>
      <c r="H32" s="12" t="s">
        <v>45</v>
      </c>
      <c r="I32" s="12">
        <v>165</v>
      </c>
      <c r="J32" s="8"/>
      <c r="K32" s="8" t="s">
        <v>170</v>
      </c>
    </row>
    <row r="33" spans="1:11" ht="15.75" x14ac:dyDescent="0.25">
      <c r="A33" s="8" t="s">
        <v>158</v>
      </c>
      <c r="B33" s="8">
        <v>796</v>
      </c>
      <c r="C33" s="8" t="s">
        <v>45</v>
      </c>
      <c r="D33" s="12">
        <v>3</v>
      </c>
      <c r="E33" s="12"/>
      <c r="F33" s="12">
        <v>40</v>
      </c>
      <c r="G33" s="12"/>
      <c r="H33" s="12" t="s">
        <v>45</v>
      </c>
      <c r="I33" s="12">
        <v>120</v>
      </c>
      <c r="J33" s="8"/>
      <c r="K33" s="8" t="s">
        <v>170</v>
      </c>
    </row>
    <row r="34" spans="1:11" ht="15.75" x14ac:dyDescent="0.25">
      <c r="A34" s="8" t="s">
        <v>159</v>
      </c>
      <c r="B34" s="8">
        <v>796</v>
      </c>
      <c r="C34" s="8" t="s">
        <v>45</v>
      </c>
      <c r="D34" s="12">
        <v>6</v>
      </c>
      <c r="E34" s="12"/>
      <c r="F34" s="12">
        <v>55</v>
      </c>
      <c r="G34" s="12"/>
      <c r="H34" s="12" t="s">
        <v>45</v>
      </c>
      <c r="I34" s="12">
        <v>330</v>
      </c>
      <c r="J34" s="8"/>
      <c r="K34" s="8" t="s">
        <v>170</v>
      </c>
    </row>
    <row r="35" spans="1:11" ht="15.75" x14ac:dyDescent="0.25">
      <c r="A35" s="8" t="s">
        <v>160</v>
      </c>
      <c r="B35" s="8">
        <v>796</v>
      </c>
      <c r="C35" s="8" t="s">
        <v>45</v>
      </c>
      <c r="D35" s="12">
        <v>4</v>
      </c>
      <c r="E35" s="12"/>
      <c r="F35" s="12">
        <v>4</v>
      </c>
      <c r="G35" s="12"/>
      <c r="H35" s="12" t="s">
        <v>45</v>
      </c>
      <c r="I35" s="12">
        <v>16</v>
      </c>
      <c r="J35" s="8"/>
      <c r="K35" s="8" t="s">
        <v>170</v>
      </c>
    </row>
    <row r="36" spans="1:11" ht="15.75" x14ac:dyDescent="0.25">
      <c r="A36" s="8" t="s">
        <v>161</v>
      </c>
      <c r="B36" s="8">
        <v>796</v>
      </c>
      <c r="C36" s="8" t="s">
        <v>45</v>
      </c>
      <c r="D36" s="12">
        <v>1</v>
      </c>
      <c r="E36" s="12"/>
      <c r="F36" s="12" t="s">
        <v>162</v>
      </c>
      <c r="G36" s="12"/>
      <c r="H36" s="12" t="s">
        <v>45</v>
      </c>
      <c r="I36" s="12" t="s">
        <v>162</v>
      </c>
      <c r="J36" s="8"/>
      <c r="K36" s="8" t="s">
        <v>170</v>
      </c>
    </row>
    <row r="37" spans="1:11" ht="15.75" x14ac:dyDescent="0.25">
      <c r="A37" s="8" t="s">
        <v>163</v>
      </c>
      <c r="B37" s="8">
        <v>796</v>
      </c>
      <c r="C37" s="8" t="s">
        <v>45</v>
      </c>
      <c r="D37" s="12">
        <v>2</v>
      </c>
      <c r="E37" s="12"/>
      <c r="F37" s="12" t="s">
        <v>164</v>
      </c>
      <c r="G37" s="12"/>
      <c r="H37" s="12" t="s">
        <v>45</v>
      </c>
      <c r="I37" s="12" t="s">
        <v>165</v>
      </c>
      <c r="J37" s="8"/>
      <c r="K37" s="8" t="s">
        <v>170</v>
      </c>
    </row>
    <row r="38" spans="1:11" ht="15.75" x14ac:dyDescent="0.25">
      <c r="A38" s="8" t="s">
        <v>166</v>
      </c>
      <c r="B38" s="8">
        <v>796</v>
      </c>
      <c r="C38" s="8" t="s">
        <v>45</v>
      </c>
      <c r="D38" s="12">
        <v>10</v>
      </c>
      <c r="E38" s="12"/>
      <c r="F38" s="12">
        <v>45</v>
      </c>
      <c r="G38" s="12"/>
      <c r="H38" s="12" t="s">
        <v>45</v>
      </c>
      <c r="I38" s="12">
        <v>450</v>
      </c>
      <c r="J38" s="8"/>
      <c r="K38" s="8" t="s">
        <v>170</v>
      </c>
    </row>
    <row r="39" spans="1:11" ht="15.75" x14ac:dyDescent="0.25">
      <c r="A39" s="8" t="s">
        <v>167</v>
      </c>
      <c r="B39" s="8">
        <v>18</v>
      </c>
      <c r="C39" s="8" t="s">
        <v>151</v>
      </c>
      <c r="D39" s="12">
        <v>20</v>
      </c>
      <c r="E39" s="12"/>
      <c r="F39" s="12">
        <v>94</v>
      </c>
      <c r="G39" s="12"/>
      <c r="H39" s="12" t="s">
        <v>151</v>
      </c>
      <c r="I39" s="12" t="s">
        <v>168</v>
      </c>
      <c r="J39" s="8"/>
      <c r="K39" s="8" t="s">
        <v>170</v>
      </c>
    </row>
    <row r="40" spans="1:11" ht="15.75" x14ac:dyDescent="0.25">
      <c r="A40" s="8" t="s">
        <v>65</v>
      </c>
      <c r="B40" s="8">
        <v>166</v>
      </c>
      <c r="C40" s="8" t="s">
        <v>51</v>
      </c>
      <c r="D40" s="12">
        <v>4</v>
      </c>
      <c r="E40" s="12"/>
      <c r="F40" s="12">
        <v>115.95</v>
      </c>
      <c r="G40" s="12"/>
      <c r="H40" s="12" t="s">
        <v>51</v>
      </c>
      <c r="I40" s="12">
        <v>463.8</v>
      </c>
      <c r="J40" s="8"/>
      <c r="K40" s="8" t="s">
        <v>170</v>
      </c>
    </row>
    <row r="41" spans="1:11" ht="15.75" x14ac:dyDescent="0.25">
      <c r="A41" s="8" t="s">
        <v>61</v>
      </c>
      <c r="B41" s="8">
        <v>166</v>
      </c>
      <c r="C41" s="8" t="s">
        <v>51</v>
      </c>
      <c r="D41" s="12">
        <v>15</v>
      </c>
      <c r="E41" s="12"/>
      <c r="F41" s="12">
        <v>5.8</v>
      </c>
      <c r="G41" s="12"/>
      <c r="H41" s="12" t="s">
        <v>51</v>
      </c>
      <c r="I41" s="12">
        <v>87</v>
      </c>
      <c r="J41" s="8"/>
      <c r="K41" s="8" t="s">
        <v>147</v>
      </c>
    </row>
    <row r="42" spans="1:11" ht="15.75" x14ac:dyDescent="0.25">
      <c r="A42" s="8" t="s">
        <v>52</v>
      </c>
      <c r="B42" s="8">
        <v>166</v>
      </c>
      <c r="C42" s="8" t="s">
        <v>51</v>
      </c>
      <c r="D42" s="12">
        <v>40</v>
      </c>
      <c r="E42" s="12"/>
      <c r="F42" s="12">
        <v>14.12</v>
      </c>
      <c r="G42" s="12"/>
      <c r="H42" s="12" t="s">
        <v>51</v>
      </c>
      <c r="I42" s="12">
        <v>564.79999999999995</v>
      </c>
      <c r="J42" s="8"/>
      <c r="K42" s="8" t="s">
        <v>147</v>
      </c>
    </row>
    <row r="43" spans="1:11" ht="15.75" x14ac:dyDescent="0.25">
      <c r="A43" s="8" t="s">
        <v>169</v>
      </c>
      <c r="B43" s="8">
        <v>796</v>
      </c>
      <c r="C43" s="8" t="s">
        <v>45</v>
      </c>
      <c r="D43" s="12">
        <v>2</v>
      </c>
      <c r="E43" s="12"/>
      <c r="F43" s="12">
        <v>7.5</v>
      </c>
      <c r="G43" s="12"/>
      <c r="H43" s="12" t="s">
        <v>45</v>
      </c>
      <c r="I43" s="12">
        <v>15</v>
      </c>
      <c r="J43" s="8"/>
      <c r="K43" s="8" t="s">
        <v>171</v>
      </c>
    </row>
    <row r="44" spans="1:11" ht="15.75" x14ac:dyDescent="0.25">
      <c r="A44" s="8" t="s">
        <v>95</v>
      </c>
      <c r="B44" s="8">
        <v>796</v>
      </c>
      <c r="C44" s="8" t="s">
        <v>45</v>
      </c>
      <c r="D44" s="12">
        <v>2</v>
      </c>
      <c r="E44" s="12"/>
      <c r="F44" s="12">
        <v>17.7</v>
      </c>
      <c r="G44" s="12"/>
      <c r="H44" s="12" t="s">
        <v>45</v>
      </c>
      <c r="I44" s="12">
        <v>35.4</v>
      </c>
      <c r="J44" s="8"/>
      <c r="K44" s="8" t="s">
        <v>172</v>
      </c>
    </row>
    <row r="45" spans="1:11" ht="15.75" x14ac:dyDescent="0.25">
      <c r="A45" s="8" t="s">
        <v>44</v>
      </c>
      <c r="B45" s="8">
        <v>796</v>
      </c>
      <c r="C45" s="8" t="s">
        <v>45</v>
      </c>
      <c r="D45" s="12">
        <v>3</v>
      </c>
      <c r="E45" s="12"/>
      <c r="F45" s="12">
        <v>13</v>
      </c>
      <c r="G45" s="12"/>
      <c r="H45" s="12" t="s">
        <v>45</v>
      </c>
      <c r="I45" s="12">
        <v>39</v>
      </c>
      <c r="J45" s="8"/>
      <c r="K45" s="8" t="s">
        <v>6</v>
      </c>
    </row>
    <row r="46" spans="1:11" ht="15.75" x14ac:dyDescent="0.25">
      <c r="A46" s="8" t="s">
        <v>47</v>
      </c>
      <c r="B46" s="8">
        <v>796</v>
      </c>
      <c r="C46" s="8" t="s">
        <v>45</v>
      </c>
      <c r="D46" s="12">
        <v>1</v>
      </c>
      <c r="E46" s="12"/>
      <c r="F46" s="12">
        <v>500</v>
      </c>
      <c r="G46" s="12"/>
      <c r="H46" s="12" t="s">
        <v>45</v>
      </c>
      <c r="I46" s="12">
        <v>500</v>
      </c>
      <c r="J46" s="8"/>
      <c r="K46" s="8" t="s">
        <v>48</v>
      </c>
    </row>
    <row r="47" spans="1:11" ht="15.75" x14ac:dyDescent="0.25">
      <c r="A47" s="8" t="s">
        <v>49</v>
      </c>
      <c r="B47" s="8">
        <v>796</v>
      </c>
      <c r="C47" s="8" t="s">
        <v>45</v>
      </c>
      <c r="D47" s="12">
        <v>4</v>
      </c>
      <c r="E47" s="12"/>
      <c r="F47" s="12">
        <v>1.4</v>
      </c>
      <c r="G47" s="12"/>
      <c r="H47" s="12" t="s">
        <v>45</v>
      </c>
      <c r="I47" s="12">
        <v>5.6</v>
      </c>
      <c r="J47" s="8"/>
      <c r="K47" s="8" t="s">
        <v>48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4" sqref="H4"/>
    </sheetView>
  </sheetViews>
  <sheetFormatPr defaultRowHeight="15" x14ac:dyDescent="0.25"/>
  <cols>
    <col min="1" max="1" width="41.85546875" customWidth="1"/>
    <col min="2" max="2" width="9.140625" hidden="1" customWidth="1"/>
    <col min="3" max="3" width="11.140625" hidden="1" customWidth="1"/>
    <col min="4" max="4" width="11.5703125" customWidth="1"/>
    <col min="5" max="7" width="9.140625" hidden="1" customWidth="1"/>
    <col min="8" max="8" width="9.5703125" customWidth="1"/>
    <col min="9" max="9" width="8.7109375" customWidth="1"/>
    <col min="10" max="10" width="0.28515625" hidden="1" customWidth="1"/>
    <col min="11" max="11" width="35.5703125" customWidth="1"/>
  </cols>
  <sheetData>
    <row r="1" spans="1:11" ht="15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0" t="s">
        <v>182</v>
      </c>
      <c r="B2" s="20"/>
      <c r="C2" s="20"/>
      <c r="D2" s="20">
        <v>1289.2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183</v>
      </c>
      <c r="B3" s="20"/>
      <c r="C3" s="20"/>
      <c r="D3" s="20">
        <v>12.13</v>
      </c>
      <c r="E3" s="20"/>
      <c r="F3" s="20"/>
      <c r="G3" s="20"/>
      <c r="H3" s="20"/>
      <c r="I3" s="20"/>
      <c r="J3" s="20"/>
      <c r="K3" s="20"/>
    </row>
    <row r="4" spans="1:11" ht="15.75" x14ac:dyDescent="0.25">
      <c r="A4" s="20" t="s">
        <v>184</v>
      </c>
      <c r="B4" s="20"/>
      <c r="C4" s="20"/>
      <c r="D4" s="24">
        <f>D2*D3*12/100*95</f>
        <v>178273.15440000003</v>
      </c>
      <c r="E4" s="20"/>
      <c r="F4" s="20"/>
      <c r="G4" s="20"/>
      <c r="H4" s="20" t="s">
        <v>209</v>
      </c>
      <c r="I4" s="20"/>
      <c r="J4" s="20"/>
      <c r="K4" s="20"/>
    </row>
    <row r="5" spans="1:11" ht="15.75" x14ac:dyDescent="0.25">
      <c r="A5" s="9" t="s">
        <v>43</v>
      </c>
      <c r="B5" s="3"/>
      <c r="C5" s="3"/>
      <c r="D5" s="3"/>
      <c r="E5" s="3"/>
      <c r="F5" s="3"/>
      <c r="G5" s="3"/>
      <c r="H5" s="3"/>
      <c r="I5" s="3"/>
      <c r="J5" s="3"/>
      <c r="K5" s="8" t="s">
        <v>185</v>
      </c>
    </row>
    <row r="6" spans="1:11" x14ac:dyDescent="0.25">
      <c r="A6" s="3" t="s">
        <v>1</v>
      </c>
      <c r="B6" s="3"/>
      <c r="C6" s="3"/>
      <c r="D6" s="17">
        <v>14399</v>
      </c>
      <c r="E6" s="3"/>
      <c r="F6" s="3"/>
      <c r="G6" s="3"/>
      <c r="H6" s="3"/>
      <c r="I6" s="3"/>
      <c r="J6" s="3"/>
      <c r="K6" s="3" t="s">
        <v>195</v>
      </c>
    </row>
    <row r="7" spans="1:11" x14ac:dyDescent="0.25">
      <c r="A7" s="3" t="s">
        <v>0</v>
      </c>
      <c r="B7" s="3"/>
      <c r="C7" s="3"/>
      <c r="D7" s="17">
        <v>7450.2</v>
      </c>
      <c r="E7" s="3"/>
      <c r="F7" s="3"/>
      <c r="G7" s="3"/>
      <c r="H7" s="3"/>
      <c r="I7" s="3"/>
      <c r="J7" s="3"/>
      <c r="K7" s="3" t="s">
        <v>187</v>
      </c>
    </row>
    <row r="8" spans="1:11" x14ac:dyDescent="0.25">
      <c r="A8" s="3" t="s">
        <v>7</v>
      </c>
      <c r="B8" s="3"/>
      <c r="C8" s="3"/>
      <c r="D8" s="17">
        <v>24941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8</v>
      </c>
      <c r="B9" s="3"/>
      <c r="C9" s="3"/>
      <c r="D9" s="17">
        <v>22524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9</v>
      </c>
      <c r="B10" s="3"/>
      <c r="C10" s="3"/>
      <c r="D10" s="17">
        <v>103437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10</v>
      </c>
      <c r="B11" s="3"/>
      <c r="C11" s="3"/>
      <c r="D11" s="17">
        <v>9384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11</v>
      </c>
      <c r="B12" s="3"/>
      <c r="C12" s="3"/>
      <c r="D12" s="17">
        <v>37223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12</v>
      </c>
      <c r="B13" s="3"/>
      <c r="C13" s="3"/>
      <c r="D13" s="17">
        <v>4473.5200000000004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13</v>
      </c>
      <c r="B14" s="3"/>
      <c r="C14" s="3"/>
      <c r="D14" s="17">
        <v>2475.2399999999998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14</v>
      </c>
      <c r="B15" s="3"/>
      <c r="C15" s="3"/>
      <c r="D15" s="17">
        <v>2972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30</v>
      </c>
      <c r="B16" s="3"/>
      <c r="C16" s="3"/>
      <c r="D16" s="17">
        <v>505.6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207</v>
      </c>
      <c r="B17" s="3"/>
      <c r="C17" s="3"/>
      <c r="D17" s="17">
        <v>1934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208</v>
      </c>
      <c r="B18" s="3"/>
      <c r="C18" s="3"/>
      <c r="D18" s="17">
        <v>3565</v>
      </c>
      <c r="E18" s="3"/>
      <c r="F18" s="3"/>
      <c r="G18" s="3"/>
      <c r="H18" s="3"/>
      <c r="I18" s="3"/>
      <c r="J18" s="3"/>
      <c r="K18" s="3"/>
    </row>
    <row r="19" spans="1:11" ht="15.75" x14ac:dyDescent="0.25">
      <c r="A19" s="11" t="s">
        <v>15</v>
      </c>
      <c r="B19" s="3"/>
      <c r="C19" s="3"/>
      <c r="D19" s="18">
        <f>SUM(D6:D18)</f>
        <v>235283.56</v>
      </c>
      <c r="E19" s="3"/>
      <c r="F19" s="3"/>
      <c r="G19" s="3"/>
      <c r="H19" s="3"/>
      <c r="I19" s="3"/>
      <c r="J19" s="3"/>
      <c r="K19" s="3"/>
    </row>
    <row r="20" spans="1:11" ht="15.75" x14ac:dyDescent="0.25">
      <c r="A20" s="11" t="s">
        <v>206</v>
      </c>
      <c r="B20" s="29"/>
      <c r="C20" s="29"/>
      <c r="D20" s="30">
        <f>D4-D19</f>
        <v>-57010.405599999969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37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</row>
    <row r="22" spans="1:11" x14ac:dyDescent="0.25">
      <c r="A22" s="3" t="s">
        <v>17</v>
      </c>
      <c r="B22" s="3" t="s">
        <v>18</v>
      </c>
      <c r="C22" s="3"/>
      <c r="D22" s="3" t="s">
        <v>19</v>
      </c>
      <c r="E22" s="3"/>
      <c r="F22" s="3" t="s">
        <v>20</v>
      </c>
      <c r="G22" s="3"/>
      <c r="H22" s="3"/>
      <c r="I22" s="3" t="s">
        <v>21</v>
      </c>
      <c r="J22" s="3"/>
      <c r="K22" s="3" t="s">
        <v>22</v>
      </c>
    </row>
    <row r="23" spans="1:11" x14ac:dyDescent="0.25">
      <c r="A23" s="3" t="s">
        <v>47</v>
      </c>
      <c r="B23" s="3">
        <v>796</v>
      </c>
      <c r="C23" s="3" t="s">
        <v>45</v>
      </c>
      <c r="D23" s="17">
        <v>1</v>
      </c>
      <c r="E23" s="17"/>
      <c r="F23" s="17">
        <v>500</v>
      </c>
      <c r="G23" s="17"/>
      <c r="H23" s="17" t="s">
        <v>45</v>
      </c>
      <c r="I23" s="17">
        <v>500</v>
      </c>
      <c r="J23" s="3"/>
      <c r="K23" s="3" t="s">
        <v>48</v>
      </c>
    </row>
    <row r="24" spans="1:11" x14ac:dyDescent="0.25">
      <c r="A24" s="3" t="s">
        <v>49</v>
      </c>
      <c r="B24" s="3">
        <v>796</v>
      </c>
      <c r="C24" s="3" t="s">
        <v>45</v>
      </c>
      <c r="D24" s="17">
        <v>4</v>
      </c>
      <c r="E24" s="17"/>
      <c r="F24" s="17">
        <v>1.4</v>
      </c>
      <c r="G24" s="17"/>
      <c r="H24" s="17" t="s">
        <v>45</v>
      </c>
      <c r="I24" s="17">
        <v>5.6</v>
      </c>
      <c r="J24" s="3"/>
      <c r="K24" s="3" t="s">
        <v>48</v>
      </c>
    </row>
    <row r="25" spans="1:11" x14ac:dyDescent="0.25">
      <c r="A25" s="3" t="s">
        <v>174</v>
      </c>
      <c r="B25" s="3">
        <v>796</v>
      </c>
      <c r="C25" s="3" t="s">
        <v>45</v>
      </c>
      <c r="D25" s="17">
        <v>1</v>
      </c>
      <c r="E25" s="17"/>
      <c r="F25" s="17">
        <v>551.20000000000005</v>
      </c>
      <c r="G25" s="17"/>
      <c r="H25" s="17" t="s">
        <v>45</v>
      </c>
      <c r="I25" s="17">
        <v>551.20000000000005</v>
      </c>
      <c r="J25" s="3"/>
      <c r="K25" s="3" t="s">
        <v>173</v>
      </c>
    </row>
    <row r="26" spans="1:11" x14ac:dyDescent="0.25">
      <c r="A26" s="3" t="s">
        <v>83</v>
      </c>
      <c r="B26" s="3">
        <v>796</v>
      </c>
      <c r="C26" s="3" t="s">
        <v>45</v>
      </c>
      <c r="D26" s="17">
        <v>2</v>
      </c>
      <c r="E26" s="17"/>
      <c r="F26" s="17">
        <v>90</v>
      </c>
      <c r="G26" s="17"/>
      <c r="H26" s="17" t="s">
        <v>45</v>
      </c>
      <c r="I26" s="17">
        <v>180</v>
      </c>
      <c r="J26" s="3"/>
      <c r="K26" s="3" t="s">
        <v>102</v>
      </c>
    </row>
    <row r="27" spans="1:11" x14ac:dyDescent="0.25">
      <c r="A27" s="3" t="s">
        <v>175</v>
      </c>
      <c r="B27" s="3">
        <v>796</v>
      </c>
      <c r="C27" s="3" t="s">
        <v>45</v>
      </c>
      <c r="D27" s="17">
        <v>3</v>
      </c>
      <c r="E27" s="17"/>
      <c r="F27" s="17">
        <v>310</v>
      </c>
      <c r="G27" s="17"/>
      <c r="H27" s="17" t="s">
        <v>45</v>
      </c>
      <c r="I27" s="17">
        <v>930</v>
      </c>
      <c r="J27" s="3"/>
      <c r="K27" s="3" t="s">
        <v>102</v>
      </c>
    </row>
    <row r="28" spans="1:11" x14ac:dyDescent="0.25">
      <c r="A28" s="3" t="s">
        <v>176</v>
      </c>
      <c r="B28" s="3">
        <v>796</v>
      </c>
      <c r="C28" s="3" t="s">
        <v>45</v>
      </c>
      <c r="D28" s="17">
        <v>1</v>
      </c>
      <c r="E28" s="17"/>
      <c r="F28" s="17">
        <v>195</v>
      </c>
      <c r="G28" s="17"/>
      <c r="H28" s="17" t="s">
        <v>45</v>
      </c>
      <c r="I28" s="17">
        <v>195</v>
      </c>
      <c r="J28" s="3"/>
      <c r="K28" s="3" t="s">
        <v>102</v>
      </c>
    </row>
    <row r="29" spans="1:11" x14ac:dyDescent="0.25">
      <c r="A29" s="3" t="s">
        <v>177</v>
      </c>
      <c r="B29" s="3">
        <v>796</v>
      </c>
      <c r="C29" s="3" t="s">
        <v>45</v>
      </c>
      <c r="D29" s="17">
        <v>1</v>
      </c>
      <c r="E29" s="17"/>
      <c r="F29" s="17">
        <v>60</v>
      </c>
      <c r="G29" s="17"/>
      <c r="H29" s="17" t="s">
        <v>45</v>
      </c>
      <c r="I29" s="17">
        <v>60</v>
      </c>
      <c r="J29" s="3"/>
      <c r="K29" s="3" t="s">
        <v>102</v>
      </c>
    </row>
    <row r="30" spans="1:11" x14ac:dyDescent="0.25">
      <c r="A30" s="3" t="s">
        <v>92</v>
      </c>
      <c r="B30" s="3">
        <v>796</v>
      </c>
      <c r="C30" s="3" t="s">
        <v>45</v>
      </c>
      <c r="D30" s="17">
        <v>1</v>
      </c>
      <c r="E30" s="17"/>
      <c r="F30" s="17">
        <v>55</v>
      </c>
      <c r="G30" s="17"/>
      <c r="H30" s="17" t="s">
        <v>45</v>
      </c>
      <c r="I30" s="17">
        <v>55</v>
      </c>
      <c r="J30" s="3"/>
      <c r="K30" s="3" t="s">
        <v>102</v>
      </c>
    </row>
    <row r="31" spans="1:11" x14ac:dyDescent="0.25">
      <c r="A31" s="3" t="s">
        <v>178</v>
      </c>
      <c r="B31" s="3">
        <v>796</v>
      </c>
      <c r="C31" s="3" t="s">
        <v>45</v>
      </c>
      <c r="D31" s="17">
        <v>1</v>
      </c>
      <c r="E31" s="17"/>
      <c r="F31" s="17">
        <v>110</v>
      </c>
      <c r="G31" s="17"/>
      <c r="H31" s="17" t="s">
        <v>45</v>
      </c>
      <c r="I31" s="17">
        <v>110</v>
      </c>
      <c r="J31" s="3"/>
      <c r="K31" s="3" t="s">
        <v>102</v>
      </c>
    </row>
    <row r="32" spans="1:11" x14ac:dyDescent="0.25">
      <c r="A32" s="3" t="s">
        <v>179</v>
      </c>
      <c r="B32" s="3">
        <v>796</v>
      </c>
      <c r="C32" s="3" t="s">
        <v>45</v>
      </c>
      <c r="D32" s="17">
        <v>2</v>
      </c>
      <c r="E32" s="17"/>
      <c r="F32" s="17">
        <v>170</v>
      </c>
      <c r="G32" s="17"/>
      <c r="H32" s="17" t="s">
        <v>45</v>
      </c>
      <c r="I32" s="17">
        <v>340</v>
      </c>
      <c r="J32" s="3"/>
      <c r="K32" s="3" t="s">
        <v>102</v>
      </c>
    </row>
    <row r="33" spans="1:11" x14ac:dyDescent="0.25">
      <c r="A33" s="3" t="s">
        <v>180</v>
      </c>
      <c r="B33" s="3">
        <v>796</v>
      </c>
      <c r="C33" s="3" t="s">
        <v>45</v>
      </c>
      <c r="D33" s="17">
        <v>2</v>
      </c>
      <c r="E33" s="17"/>
      <c r="F33" s="17">
        <v>35</v>
      </c>
      <c r="G33" s="17"/>
      <c r="H33" s="17" t="s">
        <v>45</v>
      </c>
      <c r="I33" s="17">
        <v>70</v>
      </c>
      <c r="J33" s="3"/>
      <c r="K33" s="3" t="s">
        <v>102</v>
      </c>
    </row>
    <row r="34" spans="1:11" x14ac:dyDescent="0.25">
      <c r="A34" s="3" t="s">
        <v>93</v>
      </c>
      <c r="B34" s="3">
        <v>796</v>
      </c>
      <c r="C34" s="3" t="s">
        <v>45</v>
      </c>
      <c r="D34" s="17">
        <v>1</v>
      </c>
      <c r="E34" s="17"/>
      <c r="F34" s="17">
        <v>24</v>
      </c>
      <c r="G34" s="17"/>
      <c r="H34" s="17" t="s">
        <v>45</v>
      </c>
      <c r="I34" s="17">
        <v>24</v>
      </c>
      <c r="J34" s="3"/>
      <c r="K34" s="3" t="s">
        <v>102</v>
      </c>
    </row>
    <row r="35" spans="1:11" x14ac:dyDescent="0.25">
      <c r="A35" s="3" t="s">
        <v>181</v>
      </c>
      <c r="B35" s="3">
        <v>6</v>
      </c>
      <c r="C35" s="3" t="s">
        <v>82</v>
      </c>
      <c r="D35" s="17">
        <v>1</v>
      </c>
      <c r="E35" s="17"/>
      <c r="F35" s="17">
        <v>460</v>
      </c>
      <c r="G35" s="17"/>
      <c r="H35" s="17" t="s">
        <v>82</v>
      </c>
      <c r="I35" s="17">
        <v>460</v>
      </c>
      <c r="J35" s="3"/>
      <c r="K35" s="3" t="s">
        <v>102</v>
      </c>
    </row>
  </sheetData>
  <mergeCells count="2">
    <mergeCell ref="A21:K21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ЖИЛ1</vt:lpstr>
      <vt:lpstr>ЖИЛ11</vt:lpstr>
      <vt:lpstr>ЖИЛ13</vt:lpstr>
      <vt:lpstr>ЖИЛ15</vt:lpstr>
      <vt:lpstr>ЖИЛ17</vt:lpstr>
      <vt:lpstr>ЖИЛ3</vt:lpstr>
      <vt:lpstr>ЖИЛ5</vt:lpstr>
      <vt:lpstr>ЖИЛ7</vt:lpstr>
      <vt:lpstr>ЖИЛ9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2020-12-03T13:10:20Z</cp:lastPrinted>
  <dcterms:created xsi:type="dcterms:W3CDTF">2020-12-03T07:10:09Z</dcterms:created>
  <dcterms:modified xsi:type="dcterms:W3CDTF">2021-03-09T13:14:10Z</dcterms:modified>
</cp:coreProperties>
</file>