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7"/>
  </bookViews>
  <sheets>
    <sheet name="ЗВ1" sheetId="1" r:id="rId1"/>
    <sheet name="ЗВ11" sheetId="3" r:id="rId2"/>
    <sheet name="ЗВ13" sheetId="4" r:id="rId3"/>
    <sheet name="ЗВ2" sheetId="5" r:id="rId4"/>
    <sheet name="ЗВ3" sheetId="6" r:id="rId5"/>
    <sheet name="ЗВ4" sheetId="15" r:id="rId6"/>
    <sheet name="ЗВ7" sheetId="16" r:id="rId7"/>
    <sheet name="ЗВ9" sheetId="17" r:id="rId8"/>
  </sheets>
  <calcPr calcId="145621"/>
</workbook>
</file>

<file path=xl/calcChain.xml><?xml version="1.0" encoding="utf-8"?>
<calcChain xmlns="http://schemas.openxmlformats.org/spreadsheetml/2006/main">
  <c r="D21" i="17" l="1"/>
  <c r="D22" i="16"/>
  <c r="D27" i="15"/>
  <c r="D20" i="6"/>
  <c r="D17" i="5"/>
  <c r="D21" i="4"/>
  <c r="D22" i="3"/>
  <c r="D17" i="1"/>
  <c r="D18" i="1" l="1"/>
  <c r="D23" i="3"/>
  <c r="D22" i="4"/>
  <c r="D18" i="5"/>
  <c r="D21" i="6"/>
  <c r="D28" i="15"/>
  <c r="D23" i="16"/>
  <c r="D22" i="17"/>
  <c r="D4" i="17" l="1"/>
  <c r="D4" i="16"/>
  <c r="D4" i="15"/>
  <c r="D4" i="6"/>
  <c r="D4" i="5"/>
  <c r="D4" i="4"/>
  <c r="D4" i="3"/>
  <c r="D4" i="1"/>
</calcChain>
</file>

<file path=xl/sharedStrings.xml><?xml version="1.0" encoding="utf-8"?>
<sst xmlns="http://schemas.openxmlformats.org/spreadsheetml/2006/main" count="996" uniqueCount="216">
  <si>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</si>
  <si>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</si>
  <si>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</si>
  <si>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</si>
  <si>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</si>
  <si>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</si>
  <si>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</si>
  <si>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</si>
  <si>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</si>
  <si>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</si>
  <si>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</si>
  <si>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</si>
  <si>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</si>
  <si>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</si>
  <si>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</si>
  <si>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</si>
  <si>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</si>
  <si>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</si>
  <si>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</si>
  <si>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</si>
  <si>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</si>
  <si>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</si>
  <si>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</si>
  <si>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</si>
  <si>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</si>
  <si>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ГВС</t>
  </si>
  <si>
    <t xml:space="preserve"> ремонт системы ЦО</t>
  </si>
  <si>
    <t xml:space="preserve"> ремонт отмостки</t>
  </si>
  <si>
    <t>ОТЧЕТ УК ООО "ЖИЛСЕРВИС ОРЛОВСКОГО РАЙОНА" 2020г.</t>
  </si>
  <si>
    <t>ж/д  Звягинки 1</t>
  </si>
  <si>
    <t>установка замка на двери</t>
  </si>
  <si>
    <t>ж/д  Звягинки 11</t>
  </si>
  <si>
    <t xml:space="preserve"> ремонт мягкой кровли</t>
  </si>
  <si>
    <t>ж/д  Звягинки 13</t>
  </si>
  <si>
    <t>строительно-техническая экспертиза</t>
  </si>
  <si>
    <t>ремонт дверных блоков</t>
  </si>
  <si>
    <t>ж/д  Звягинки 2</t>
  </si>
  <si>
    <t>ж/д  Звягинки 3</t>
  </si>
  <si>
    <t>ж/д  Звягинки 4</t>
  </si>
  <si>
    <t xml:space="preserve"> ремонт шиферной кровли</t>
  </si>
  <si>
    <t>ж/д  Звягинки 7</t>
  </si>
  <si>
    <t>ж/д  Звягинки 9</t>
  </si>
  <si>
    <t>Замок висячий</t>
  </si>
  <si>
    <t>шт</t>
  </si>
  <si>
    <t>Ушко  угловое</t>
  </si>
  <si>
    <t>Саморез окссидированный 3,5*25</t>
  </si>
  <si>
    <t>кг</t>
  </si>
  <si>
    <t>Выключатель 1кл.</t>
  </si>
  <si>
    <t>Лампа Лон 60</t>
  </si>
  <si>
    <t>Патрон керам Е-27</t>
  </si>
  <si>
    <t>АППВ/ПАВ 2*2,5 провод</t>
  </si>
  <si>
    <t>Сгон в сборе 1/2</t>
  </si>
  <si>
    <t>Резьба 25 черн</t>
  </si>
  <si>
    <t>кран шаровый для воды 1  1" ВВ рычаг Ру16</t>
  </si>
  <si>
    <t>Кран шаровый  1\2г\г длинный рычаг</t>
  </si>
  <si>
    <t>Кран шаровый RM-L 1" г/г ручка</t>
  </si>
  <si>
    <t>Сгон 25 черн</t>
  </si>
  <si>
    <t>Контрогайка 25 черн</t>
  </si>
  <si>
    <t>Резьба 1</t>
  </si>
  <si>
    <t>Муфта 25</t>
  </si>
  <si>
    <t>Муфта чуг.25</t>
  </si>
  <si>
    <t>Контрогайка  25</t>
  </si>
  <si>
    <t>Стеклокром К-4,5 (с\т) 10м2</t>
  </si>
  <si>
    <t>м</t>
  </si>
  <si>
    <t>1 170,00</t>
  </si>
  <si>
    <t>Газ-пропан</t>
  </si>
  <si>
    <t>л</t>
  </si>
  <si>
    <t>Фас дубль 125г</t>
  </si>
  <si>
    <t>обработка подвальных помещений</t>
  </si>
  <si>
    <t>Дихлофос универсал</t>
  </si>
  <si>
    <t>Прожектор св/д СДО 30Вт</t>
  </si>
  <si>
    <t>замена электрооб. на фасаде дома</t>
  </si>
  <si>
    <t>ШВВП 2*0.75</t>
  </si>
  <si>
    <t>Арматура Нбб 64-60 потолочная</t>
  </si>
  <si>
    <t>Датчик движения ДД 010 бел</t>
  </si>
  <si>
    <t>Гипохлорит натрия</t>
  </si>
  <si>
    <t>сан. обработка подъездов</t>
  </si>
  <si>
    <t>Жидкость ВД</t>
  </si>
  <si>
    <t>ревизия задвижек</t>
  </si>
  <si>
    <t>Стяжка кабельная (хомут) 250х2,5</t>
  </si>
  <si>
    <t>ремонт электропроводки в подвале</t>
  </si>
  <si>
    <t>Набор для монтажа 5х40</t>
  </si>
  <si>
    <t>Кабель  силовой алюминивый АВВГ 3х2,5мм</t>
  </si>
  <si>
    <t>Провод соединительный ПВС 2х0,75мм</t>
  </si>
  <si>
    <t>Бензин АИ-92</t>
  </si>
  <si>
    <t>Пружина дверная d24 мм с креплением б/п</t>
  </si>
  <si>
    <t>замена дверной пружины</t>
  </si>
  <si>
    <t>промывка канал. сетей. Заправка посейдона</t>
  </si>
  <si>
    <t>замена прожекторов</t>
  </si>
  <si>
    <t>Фотореле ФР 601 2200ВА</t>
  </si>
  <si>
    <t>ПП муфта комб. раз. нар. рез. 40х1 1/4</t>
  </si>
  <si>
    <t>Кран шаровый 1 1/4 г/г ручка</t>
  </si>
  <si>
    <t>ПП муфта разъемная 40-1"1/4 н.р.</t>
  </si>
  <si>
    <t>ПП труба  PN 20 40</t>
  </si>
  <si>
    <t>VT кран шаровый 3/4 г/г баб.</t>
  </si>
  <si>
    <t>Кислород газообразный 6,3 куб.м</t>
  </si>
  <si>
    <t>Электроды АНо-21 ф3,0</t>
  </si>
  <si>
    <t>Резьба 20 черн</t>
  </si>
  <si>
    <t>Сгон 20 черн</t>
  </si>
  <si>
    <t>Карбид кальция</t>
  </si>
  <si>
    <t>Контрогайка черн.Д 20</t>
  </si>
  <si>
    <t>Муфта (чугун) д-20</t>
  </si>
  <si>
    <t>ремонт трубопровода ХВС</t>
  </si>
  <si>
    <t xml:space="preserve">ремонт трубопровода ХВС </t>
  </si>
  <si>
    <t>Цемент М500</t>
  </si>
  <si>
    <t>Шпатлевка выравнивающая "Боларс"</t>
  </si>
  <si>
    <t>Саморез 4,8х35</t>
  </si>
  <si>
    <t>Лента сигнал.</t>
  </si>
  <si>
    <t>Маска техническая</t>
  </si>
  <si>
    <t>диск отрез.ф 125</t>
  </si>
  <si>
    <t>Перчатки х/б с ПВХ</t>
  </si>
  <si>
    <t>пар</t>
  </si>
  <si>
    <t>Сгон 32 черн</t>
  </si>
  <si>
    <t>Лен сантехнический</t>
  </si>
  <si>
    <t>Резьба 32 черн</t>
  </si>
  <si>
    <t>Манжет 123*110</t>
  </si>
  <si>
    <t>Заглушка 110</t>
  </si>
  <si>
    <t>Гвозди шиферные</t>
  </si>
  <si>
    <t>ПП муфта комб. раз. нар. рез. 25х3/4</t>
  </si>
  <si>
    <t>ремонт трубопровода ХВС и ГВС</t>
  </si>
  <si>
    <t>ПП муфта комб. нар.  рез. 20х1/2</t>
  </si>
  <si>
    <t>заглушка 3\4</t>
  </si>
  <si>
    <t>ПП Тройник переходной 25х20х25</t>
  </si>
  <si>
    <t>ПП труба PN 25 DIZAYN 20 арм.алюмин. вн.</t>
  </si>
  <si>
    <t>прокладка 3/4 резиновая</t>
  </si>
  <si>
    <t>ПП труба  PN 20 20</t>
  </si>
  <si>
    <t>ПП Муфта разъемная 25-1 НР</t>
  </si>
  <si>
    <t>ПП Уголок 90х25</t>
  </si>
  <si>
    <t>VT кран шаровый 1/2 г/г баб.</t>
  </si>
  <si>
    <t>Отвод 110-90*(87*) политрон</t>
  </si>
  <si>
    <t>ремонт канализационных сетей</t>
  </si>
  <si>
    <t>Муфта 110 Политек РТП</t>
  </si>
  <si>
    <t>Труба 110  - 2,0м Политрон</t>
  </si>
  <si>
    <t>1 035,00</t>
  </si>
  <si>
    <t>Ревизия 110 РР</t>
  </si>
  <si>
    <t>Труба 110  1м политрон</t>
  </si>
  <si>
    <t>Песок</t>
  </si>
  <si>
    <t>м3</t>
  </si>
  <si>
    <t xml:space="preserve"> частичный ремонт отмостки</t>
  </si>
  <si>
    <t>Шифер 8 волновый</t>
  </si>
  <si>
    <t>Саморез кровельный д8</t>
  </si>
  <si>
    <t>Эмаль ПФ-115 черная</t>
  </si>
  <si>
    <t>ревизия и покраска задвижек</t>
  </si>
  <si>
    <t>Гайка шестигранная М12</t>
  </si>
  <si>
    <t>Болт оцинк. 12х60</t>
  </si>
  <si>
    <t>Замена участка канал. труб</t>
  </si>
  <si>
    <t>Труба 110  - 3,0м Политрон</t>
  </si>
  <si>
    <t>2 450,00</t>
  </si>
  <si>
    <t>Тройник 110х110х90</t>
  </si>
  <si>
    <t>Тройник 110х50х90</t>
  </si>
  <si>
    <t>Круг отрезной по металлу Д 150</t>
  </si>
  <si>
    <t xml:space="preserve">ремонт оконных откосов </t>
  </si>
  <si>
    <t>ремонт двери и уборка  чердака</t>
  </si>
  <si>
    <t xml:space="preserve">ремонт двери и уборка  чердака </t>
  </si>
  <si>
    <t>ремонт трубопровода ГВС</t>
  </si>
  <si>
    <t xml:space="preserve">ремонт трубопровода ГВС </t>
  </si>
  <si>
    <t xml:space="preserve">освещение МОП </t>
  </si>
  <si>
    <t xml:space="preserve">ремонт канализационных сетей </t>
  </si>
  <si>
    <t xml:space="preserve">крепление шифера и слухового окна  </t>
  </si>
  <si>
    <t xml:space="preserve">крепление шифера и слухового окна </t>
  </si>
  <si>
    <t>Манжет  70-50</t>
  </si>
  <si>
    <t>частичная замена канал. сети</t>
  </si>
  <si>
    <t>Переход на чугун 70-50 с рез.</t>
  </si>
  <si>
    <t>Ревизия 50 РР</t>
  </si>
  <si>
    <t>Труба 50 -1м РР</t>
  </si>
  <si>
    <t>Эмаль ПФ-266 "SPECCO" красная-коричневая</t>
  </si>
  <si>
    <t>1 511,40</t>
  </si>
  <si>
    <t>Эмаль ПФ-115 салатовая</t>
  </si>
  <si>
    <t>2 703,20</t>
  </si>
  <si>
    <t>Грунтовка универсальная глубокого проникновения</t>
  </si>
  <si>
    <t>Побелка "Боларс"</t>
  </si>
  <si>
    <t>Техпластина 3мм ТМКЩ</t>
  </si>
  <si>
    <t>замена, ревизия и покраска задвижек</t>
  </si>
  <si>
    <t>Задвижка 31(30)ч6бр Ду50</t>
  </si>
  <si>
    <t>1 980,00</t>
  </si>
  <si>
    <t>Болт 14х70</t>
  </si>
  <si>
    <t>Гайка М14</t>
  </si>
  <si>
    <t>Эмаль ПФ-115 "Colorira" черная</t>
  </si>
  <si>
    <t>частичная замена трубопров.  ХВС</t>
  </si>
  <si>
    <t>Контрогайка стальная 20</t>
  </si>
  <si>
    <t>Труба  20,0х2,8ст 2пс ГОСТ 3262-75</t>
  </si>
  <si>
    <t>Арматура НББ 64-60 настенная</t>
  </si>
  <si>
    <t>Сгон в сборе 3/4</t>
  </si>
  <si>
    <t>Задвижка 31(30)ч6бр Ду 80</t>
  </si>
  <si>
    <t>3 382,34</t>
  </si>
  <si>
    <t>замена задвижки на тепловом узле</t>
  </si>
  <si>
    <t>пог. м</t>
  </si>
  <si>
    <t>Круг  по металлу 150х1,6мм</t>
  </si>
  <si>
    <t>Герметик силикон б\цв,д\бет. и камня 300мм...</t>
  </si>
  <si>
    <t xml:space="preserve">электромонтажные работы </t>
  </si>
  <si>
    <t>площадь (кв.м)</t>
  </si>
  <si>
    <t>тариф</t>
  </si>
  <si>
    <t>фактические доходы</t>
  </si>
  <si>
    <t xml:space="preserve">ремонт эл. сетей </t>
  </si>
  <si>
    <t>период выполнения работ</t>
  </si>
  <si>
    <t>июнь</t>
  </si>
  <si>
    <t>январь, март</t>
  </si>
  <si>
    <t>февраль, март</t>
  </si>
  <si>
    <t>март</t>
  </si>
  <si>
    <t>сентябрь</t>
  </si>
  <si>
    <t>август, сентябрь</t>
  </si>
  <si>
    <t>октябрь, декабрь</t>
  </si>
  <si>
    <t>январь,март</t>
  </si>
  <si>
    <t>февраль,март,август,сентябрь</t>
  </si>
  <si>
    <t>июль,сентябрь</t>
  </si>
  <si>
    <t>октябрь,декабрь</t>
  </si>
  <si>
    <t>декабрь</t>
  </si>
  <si>
    <t>август,сентябрь</t>
  </si>
  <si>
    <t>февраль,март,апрель,июнь</t>
  </si>
  <si>
    <t>июль,август,сентябрь</t>
  </si>
  <si>
    <t>апрель,июнь</t>
  </si>
  <si>
    <t>Фин. результат за год (перерасход):</t>
  </si>
  <si>
    <t>Фин. результат за год (остаток):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</si>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</sst>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5" fillId="0" borderId="2" xfId="0" applyFont="1" applyBorder="1"/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15" sqref="A15:A16"/>
    </sheetView>
  </sheetViews>
  <sheetFormatPr defaultRowHeight="15" x14ac:dyDescent="0.25"/>
  <cols>
    <col min="1" max="1" width="41.28515625" customWidth="1"/>
    <col min="2" max="2" width="9.140625" hidden="1" customWidth="1"/>
    <col min="3" max="3" width="9.42578125" hidden="1" customWidth="1"/>
    <col min="4" max="4" width="12.42578125" customWidth="1"/>
    <col min="5" max="5" width="8.7109375" hidden="1" customWidth="1"/>
    <col min="6" max="6" width="8.85546875" hidden="1" customWidth="1"/>
    <col min="7" max="7" width="0.42578125" hidden="1" customWidth="1"/>
    <col min="8" max="8" width="9.5703125" customWidth="1"/>
    <col min="9" max="9" width="12.140625" customWidth="1"/>
    <col min="10" max="10" width="4.85546875" hidden="1" customWidth="1"/>
    <col min="11" max="11" width="35.5703125" customWidth="1"/>
    <col min="12" max="13" width="9.140625" hidden="1" customWidth="1"/>
    <col min="14" max="14" width="2.7109375" hidden="1" customWidth="1"/>
  </cols>
  <sheetData>
    <row r="1" spans="1:14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5.75" x14ac:dyDescent="0.25">
      <c r="A2" s="16" t="s">
        <v>190</v>
      </c>
      <c r="B2" s="16">
        <v>4080.5</v>
      </c>
      <c r="C2" s="16"/>
      <c r="D2" s="16">
        <v>368.6</v>
      </c>
      <c r="E2" s="16"/>
      <c r="F2" s="16"/>
      <c r="G2" s="16"/>
      <c r="H2" s="16"/>
      <c r="I2" s="16"/>
      <c r="J2" s="16"/>
      <c r="K2" s="16"/>
    </row>
    <row r="3" spans="1:14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4" ht="15.75" x14ac:dyDescent="0.25">
      <c r="A4" s="16" t="s">
        <v>192</v>
      </c>
      <c r="B4" s="16">
        <v>567516</v>
      </c>
      <c r="C4" s="16"/>
      <c r="D4" s="18">
        <f>D2*D3*12/100*95</f>
        <v>51264.887999999999</v>
      </c>
      <c r="E4" s="16"/>
      <c r="F4" s="16"/>
      <c r="G4" s="16"/>
      <c r="H4" s="19" t="s">
        <v>215</v>
      </c>
      <c r="I4" s="16"/>
      <c r="J4" s="16"/>
      <c r="K4" s="16"/>
    </row>
    <row r="5" spans="1:14" ht="18.75" x14ac:dyDescent="0.3">
      <c r="A5" s="15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18.75" x14ac:dyDescent="0.3">
      <c r="A6" s="3" t="s">
        <v>8</v>
      </c>
      <c r="B6" s="3"/>
      <c r="C6" s="3"/>
      <c r="D6" s="17">
        <v>7241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 x14ac:dyDescent="0.3">
      <c r="A7" s="3" t="s">
        <v>9</v>
      </c>
      <c r="B7" s="3"/>
      <c r="C7" s="3"/>
      <c r="D7" s="17">
        <v>6636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75" x14ac:dyDescent="0.3">
      <c r="A8" s="3" t="s">
        <v>10</v>
      </c>
      <c r="B8" s="3"/>
      <c r="C8" s="3"/>
      <c r="D8" s="17">
        <v>10550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8.75" x14ac:dyDescent="0.3">
      <c r="A9" s="3" t="s">
        <v>11</v>
      </c>
      <c r="B9" s="3"/>
      <c r="C9" s="3"/>
      <c r="D9" s="17">
        <v>2760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8.75" x14ac:dyDescent="0.3">
      <c r="A10" s="3" t="s">
        <v>12</v>
      </c>
      <c r="B10" s="3"/>
      <c r="C10" s="3"/>
      <c r="D10" s="17">
        <v>10960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3">
      <c r="A11" s="3" t="s">
        <v>13</v>
      </c>
      <c r="B11" s="3"/>
      <c r="C11" s="3"/>
      <c r="D11" s="17">
        <v>1310.97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3">
      <c r="A12" s="3" t="s">
        <v>14</v>
      </c>
      <c r="B12" s="3"/>
      <c r="C12" s="3"/>
      <c r="D12" s="17">
        <v>725.4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3">
      <c r="A13" s="3" t="s">
        <v>15</v>
      </c>
      <c r="B13" s="3"/>
      <c r="C13" s="3"/>
      <c r="D13" s="17">
        <v>874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3">
      <c r="A14" s="3" t="s">
        <v>30</v>
      </c>
      <c r="B14" s="3"/>
      <c r="C14" s="3"/>
      <c r="D14" s="17">
        <v>336.64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3">
      <c r="A15" s="6" t="s">
        <v>213</v>
      </c>
      <c r="B15" s="3"/>
      <c r="C15" s="3"/>
      <c r="D15" s="17">
        <v>553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3">
      <c r="A16" s="6" t="s">
        <v>214</v>
      </c>
      <c r="B16" s="3"/>
      <c r="C16" s="3"/>
      <c r="D16" s="17">
        <v>1025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 x14ac:dyDescent="0.3">
      <c r="A17" s="7" t="s">
        <v>17</v>
      </c>
      <c r="B17" s="7"/>
      <c r="C17" s="7"/>
      <c r="D17" s="10">
        <f>SUM(D6:D16)</f>
        <v>42972.01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 x14ac:dyDescent="0.3">
      <c r="A18" s="22" t="s">
        <v>212</v>
      </c>
      <c r="B18" s="25"/>
      <c r="C18" s="25"/>
      <c r="D18" s="12">
        <f>D4-D17</f>
        <v>8292.877999999997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x14ac:dyDescent="0.3">
      <c r="A19" s="26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3"/>
      <c r="M19" s="3"/>
      <c r="N19" s="3"/>
    </row>
    <row r="20" spans="1:14" ht="18.75" x14ac:dyDescent="0.3">
      <c r="A20" s="3" t="s">
        <v>19</v>
      </c>
      <c r="B20" s="3" t="s">
        <v>20</v>
      </c>
      <c r="C20" s="3"/>
      <c r="D20" s="3" t="s">
        <v>21</v>
      </c>
      <c r="E20" s="3"/>
      <c r="F20" s="3" t="s">
        <v>22</v>
      </c>
      <c r="G20" s="3"/>
      <c r="H20" s="3"/>
      <c r="I20" s="3" t="s">
        <v>23</v>
      </c>
      <c r="J20" s="3"/>
      <c r="K20" s="3"/>
      <c r="L20" s="3"/>
      <c r="M20" s="3"/>
      <c r="N20" s="3"/>
    </row>
    <row r="21" spans="1:14" ht="18.75" x14ac:dyDescent="0.3">
      <c r="A21" s="4" t="s">
        <v>42</v>
      </c>
      <c r="B21" s="3">
        <v>796</v>
      </c>
      <c r="C21" s="3" t="s">
        <v>43</v>
      </c>
      <c r="D21" s="17">
        <v>1</v>
      </c>
      <c r="E21" s="17"/>
      <c r="F21" s="17">
        <v>132.47</v>
      </c>
      <c r="G21" s="17"/>
      <c r="H21" s="17" t="s">
        <v>43</v>
      </c>
      <c r="I21" s="17">
        <v>132.47</v>
      </c>
      <c r="J21" s="3"/>
      <c r="K21" s="3" t="s">
        <v>30</v>
      </c>
      <c r="L21" s="3"/>
      <c r="M21" s="3"/>
      <c r="N21" s="3"/>
    </row>
    <row r="22" spans="1:14" ht="18.75" x14ac:dyDescent="0.3">
      <c r="A22" s="4" t="s">
        <v>44</v>
      </c>
      <c r="B22" s="3">
        <v>796</v>
      </c>
      <c r="C22" s="3" t="s">
        <v>43</v>
      </c>
      <c r="D22" s="17">
        <v>2</v>
      </c>
      <c r="E22" s="17"/>
      <c r="F22" s="17">
        <v>16.5</v>
      </c>
      <c r="G22" s="17"/>
      <c r="H22" s="17" t="s">
        <v>43</v>
      </c>
      <c r="I22" s="17">
        <v>33</v>
      </c>
      <c r="J22" s="3"/>
      <c r="K22" s="3" t="s">
        <v>30</v>
      </c>
      <c r="L22" s="3"/>
      <c r="M22" s="3"/>
      <c r="N22" s="3"/>
    </row>
    <row r="23" spans="1:14" ht="18.75" customHeight="1" x14ac:dyDescent="0.3">
      <c r="A23" s="4" t="s">
        <v>45</v>
      </c>
      <c r="B23" s="3">
        <v>166</v>
      </c>
      <c r="C23" s="3" t="s">
        <v>46</v>
      </c>
      <c r="D23" s="17">
        <v>0.01</v>
      </c>
      <c r="E23" s="17"/>
      <c r="F23" s="17">
        <v>285</v>
      </c>
      <c r="G23" s="17"/>
      <c r="H23" s="17" t="s">
        <v>46</v>
      </c>
      <c r="I23" s="17">
        <v>2.85</v>
      </c>
      <c r="J23" s="3"/>
      <c r="K23" s="3" t="s">
        <v>30</v>
      </c>
      <c r="L23" s="3"/>
      <c r="M23" s="3"/>
      <c r="N23" s="3"/>
    </row>
    <row r="24" spans="1:14" ht="17.25" customHeight="1" x14ac:dyDescent="0.3">
      <c r="A24" s="4" t="s">
        <v>45</v>
      </c>
      <c r="B24" s="3">
        <v>166</v>
      </c>
      <c r="C24" s="3" t="s">
        <v>46</v>
      </c>
      <c r="D24" s="17">
        <v>0.01</v>
      </c>
      <c r="E24" s="17"/>
      <c r="F24" s="17">
        <v>285</v>
      </c>
      <c r="G24" s="17"/>
      <c r="H24" s="17" t="s">
        <v>46</v>
      </c>
      <c r="I24" s="17">
        <v>2.85</v>
      </c>
      <c r="J24" s="3"/>
      <c r="K24" s="3" t="s">
        <v>30</v>
      </c>
      <c r="L24" s="3"/>
      <c r="M24" s="3"/>
      <c r="N24" s="3"/>
    </row>
    <row r="25" spans="1:14" ht="18.75" x14ac:dyDescent="0.3">
      <c r="A25" s="4" t="s">
        <v>44</v>
      </c>
      <c r="B25" s="3">
        <v>796</v>
      </c>
      <c r="C25" s="3" t="s">
        <v>43</v>
      </c>
      <c r="D25" s="17">
        <v>2</v>
      </c>
      <c r="E25" s="17"/>
      <c r="F25" s="17">
        <v>16.5</v>
      </c>
      <c r="G25" s="17"/>
      <c r="H25" s="17" t="s">
        <v>43</v>
      </c>
      <c r="I25" s="17">
        <v>33</v>
      </c>
      <c r="J25" s="3"/>
      <c r="K25" s="3" t="s">
        <v>30</v>
      </c>
      <c r="L25" s="3"/>
      <c r="M25" s="3"/>
      <c r="N25" s="3"/>
    </row>
    <row r="26" spans="1:14" ht="18.75" x14ac:dyDescent="0.3">
      <c r="A26" s="4" t="s">
        <v>42</v>
      </c>
      <c r="B26" s="3">
        <v>796</v>
      </c>
      <c r="C26" s="3" t="s">
        <v>43</v>
      </c>
      <c r="D26" s="17">
        <v>1</v>
      </c>
      <c r="E26" s="17"/>
      <c r="F26" s="17">
        <v>132.47</v>
      </c>
      <c r="G26" s="17"/>
      <c r="H26" s="17" t="s">
        <v>43</v>
      </c>
      <c r="I26" s="17">
        <v>132.47</v>
      </c>
      <c r="J26" s="3"/>
      <c r="K26" s="3" t="s">
        <v>30</v>
      </c>
      <c r="L26" s="3"/>
      <c r="M26" s="3"/>
      <c r="N26" s="3"/>
    </row>
    <row r="27" spans="1:14" ht="18.75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2">
    <mergeCell ref="A19:K19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D22" sqref="D22"/>
    </sheetView>
  </sheetViews>
  <sheetFormatPr defaultRowHeight="15" x14ac:dyDescent="0.25"/>
  <cols>
    <col min="1" max="1" width="43.85546875" customWidth="1"/>
    <col min="2" max="2" width="0.140625" hidden="1" customWidth="1"/>
    <col min="3" max="3" width="10.140625" hidden="1" customWidth="1"/>
    <col min="4" max="4" width="10.42578125" customWidth="1"/>
    <col min="5" max="5" width="9.140625" hidden="1" customWidth="1"/>
    <col min="6" max="6" width="8.85546875" hidden="1" customWidth="1"/>
    <col min="7" max="7" width="9.140625" hidden="1" customWidth="1"/>
    <col min="8" max="9" width="9.7109375" customWidth="1"/>
    <col min="10" max="10" width="9.140625" hidden="1" customWidth="1"/>
    <col min="11" max="11" width="42.1406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919.7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127911.876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31</v>
      </c>
      <c r="B5" s="6"/>
      <c r="C5" s="6"/>
      <c r="D5" s="6"/>
      <c r="E5" s="6"/>
      <c r="F5" s="6"/>
      <c r="G5" s="6"/>
      <c r="H5" s="6"/>
      <c r="I5" s="6"/>
      <c r="J5" s="6"/>
      <c r="K5" s="6" t="s">
        <v>194</v>
      </c>
    </row>
    <row r="6" spans="1:11" ht="15.75" x14ac:dyDescent="0.25">
      <c r="A6" s="6" t="s">
        <v>32</v>
      </c>
      <c r="B6" s="6"/>
      <c r="C6" s="6"/>
      <c r="D6" s="9">
        <v>7290.25</v>
      </c>
      <c r="E6" s="6"/>
      <c r="F6" s="6"/>
      <c r="G6" s="6"/>
      <c r="H6" s="6"/>
      <c r="I6" s="6"/>
      <c r="J6" s="6"/>
      <c r="K6" s="6" t="s">
        <v>207</v>
      </c>
    </row>
    <row r="7" spans="1:11" ht="15.75" x14ac:dyDescent="0.25">
      <c r="A7" s="6" t="s">
        <v>25</v>
      </c>
      <c r="B7" s="6"/>
      <c r="C7" s="6"/>
      <c r="D7" s="9">
        <v>10737.77</v>
      </c>
      <c r="E7" s="6"/>
      <c r="F7" s="6"/>
      <c r="G7" s="6"/>
      <c r="H7" s="6"/>
      <c r="I7" s="6"/>
      <c r="J7" s="6"/>
      <c r="K7" s="6" t="s">
        <v>195</v>
      </c>
    </row>
    <row r="8" spans="1:11" ht="15.75" x14ac:dyDescent="0.25">
      <c r="A8" s="6" t="s">
        <v>26</v>
      </c>
      <c r="B8" s="6"/>
      <c r="C8" s="6"/>
      <c r="D8" s="9">
        <v>930</v>
      </c>
      <c r="E8" s="6"/>
      <c r="F8" s="6"/>
      <c r="G8" s="6"/>
      <c r="H8" s="6"/>
      <c r="I8" s="6"/>
      <c r="J8" s="6"/>
      <c r="K8" s="6" t="s">
        <v>200</v>
      </c>
    </row>
    <row r="9" spans="1:11" ht="15.75" x14ac:dyDescent="0.25">
      <c r="A9" s="6" t="s">
        <v>2</v>
      </c>
      <c r="B9" s="6"/>
      <c r="C9" s="6"/>
      <c r="D9" s="9">
        <v>6437.01</v>
      </c>
      <c r="E9" s="6"/>
      <c r="F9" s="6"/>
      <c r="G9" s="6"/>
      <c r="H9" s="6"/>
      <c r="I9" s="6"/>
      <c r="J9" s="6"/>
      <c r="K9" s="6" t="s">
        <v>205</v>
      </c>
    </row>
    <row r="10" spans="1:11" ht="15.75" x14ac:dyDescent="0.25">
      <c r="A10" s="6" t="s">
        <v>8</v>
      </c>
      <c r="B10" s="6"/>
      <c r="C10" s="6"/>
      <c r="D10" s="9">
        <v>18084</v>
      </c>
      <c r="E10" s="6"/>
      <c r="F10" s="6"/>
      <c r="G10" s="6"/>
      <c r="H10" s="6"/>
      <c r="I10" s="6"/>
      <c r="J10" s="6"/>
      <c r="K10" s="6"/>
    </row>
    <row r="11" spans="1:11" ht="15.75" x14ac:dyDescent="0.25">
      <c r="A11" s="6" t="s">
        <v>16</v>
      </c>
      <c r="B11" s="6"/>
      <c r="C11" s="6"/>
      <c r="D11" s="9">
        <v>678</v>
      </c>
      <c r="E11" s="6"/>
      <c r="F11" s="6"/>
      <c r="G11" s="6"/>
      <c r="H11" s="6"/>
      <c r="I11" s="6"/>
      <c r="J11" s="6"/>
      <c r="K11" s="6"/>
    </row>
    <row r="12" spans="1:11" ht="15.75" x14ac:dyDescent="0.25">
      <c r="A12" s="6" t="s">
        <v>6</v>
      </c>
      <c r="B12" s="6"/>
      <c r="C12" s="6"/>
      <c r="D12" s="9">
        <v>3601.33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9</v>
      </c>
      <c r="B13" s="6"/>
      <c r="C13" s="6"/>
      <c r="D13" s="9">
        <v>16560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10</v>
      </c>
      <c r="B14" s="6"/>
      <c r="C14" s="6"/>
      <c r="D14" s="9">
        <v>26322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11</v>
      </c>
      <c r="B15" s="6"/>
      <c r="C15" s="6"/>
      <c r="D15" s="9">
        <v>6900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12</v>
      </c>
      <c r="B16" s="6"/>
      <c r="C16" s="6"/>
      <c r="D16" s="9">
        <v>27370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13</v>
      </c>
      <c r="B17" s="6"/>
      <c r="C17" s="6"/>
      <c r="D17" s="9">
        <v>1244.4000000000001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14</v>
      </c>
      <c r="B18" s="6"/>
      <c r="C18" s="6"/>
      <c r="D18" s="9">
        <v>1810.2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6" t="s">
        <v>15</v>
      </c>
      <c r="B19" s="6"/>
      <c r="C19" s="6"/>
      <c r="D19" s="9">
        <v>2185</v>
      </c>
      <c r="E19" s="6"/>
      <c r="F19" s="6"/>
      <c r="G19" s="6"/>
      <c r="H19" s="6"/>
      <c r="I19" s="6"/>
      <c r="J19" s="6"/>
      <c r="K19" s="6"/>
    </row>
    <row r="20" spans="1:11" ht="15.75" x14ac:dyDescent="0.25">
      <c r="A20" s="6" t="s">
        <v>213</v>
      </c>
      <c r="B20" s="6"/>
      <c r="C20" s="6"/>
      <c r="D20" s="9">
        <v>1380</v>
      </c>
      <c r="E20" s="6"/>
      <c r="F20" s="6"/>
      <c r="G20" s="6"/>
      <c r="H20" s="6"/>
      <c r="I20" s="6"/>
      <c r="J20" s="6"/>
      <c r="K20" s="6"/>
    </row>
    <row r="21" spans="1:11" ht="15.75" x14ac:dyDescent="0.25">
      <c r="A21" s="6" t="s">
        <v>214</v>
      </c>
      <c r="B21" s="6"/>
      <c r="C21" s="6"/>
      <c r="D21" s="9">
        <v>2558</v>
      </c>
      <c r="E21" s="6"/>
      <c r="F21" s="6"/>
      <c r="G21" s="6"/>
      <c r="H21" s="6"/>
      <c r="I21" s="6"/>
      <c r="J21" s="6"/>
      <c r="K21" s="6"/>
    </row>
    <row r="22" spans="1:11" ht="18.75" x14ac:dyDescent="0.3">
      <c r="A22" s="5" t="s">
        <v>17</v>
      </c>
      <c r="B22" s="6"/>
      <c r="C22" s="6"/>
      <c r="D22" s="10">
        <f>SUM(D6:D21)</f>
        <v>134087.96</v>
      </c>
      <c r="E22" s="6"/>
      <c r="F22" s="6"/>
      <c r="G22" s="6"/>
      <c r="H22" s="6"/>
      <c r="I22" s="6"/>
      <c r="J22" s="6"/>
      <c r="K22" s="6"/>
    </row>
    <row r="23" spans="1:11" ht="15.75" x14ac:dyDescent="0.25">
      <c r="A23" s="22" t="s">
        <v>211</v>
      </c>
      <c r="B23" s="20"/>
      <c r="C23" s="20"/>
      <c r="D23" s="12">
        <f>D4-D22</f>
        <v>-6176.083999999988</v>
      </c>
      <c r="E23" s="6"/>
      <c r="F23" s="6"/>
      <c r="G23" s="6"/>
      <c r="H23" s="6"/>
      <c r="I23" s="6"/>
      <c r="J23" s="6"/>
      <c r="K23" s="6"/>
    </row>
    <row r="24" spans="1:11" ht="18.75" x14ac:dyDescent="0.3">
      <c r="A24" s="26" t="s">
        <v>18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15.75" x14ac:dyDescent="0.25">
      <c r="A25" s="6" t="s">
        <v>19</v>
      </c>
      <c r="B25" s="6" t="s">
        <v>20</v>
      </c>
      <c r="C25" s="6"/>
      <c r="D25" s="6" t="s">
        <v>21</v>
      </c>
      <c r="E25" s="6"/>
      <c r="F25" s="6" t="s">
        <v>22</v>
      </c>
      <c r="G25" s="6"/>
      <c r="H25" s="6"/>
      <c r="I25" s="6" t="s">
        <v>23</v>
      </c>
      <c r="J25" s="6"/>
      <c r="K25" s="6" t="s">
        <v>24</v>
      </c>
    </row>
    <row r="26" spans="1:11" ht="15.75" x14ac:dyDescent="0.25">
      <c r="A26" s="6" t="s">
        <v>47</v>
      </c>
      <c r="B26" s="6">
        <v>796</v>
      </c>
      <c r="C26" s="6" t="s">
        <v>43</v>
      </c>
      <c r="D26" s="9">
        <v>2</v>
      </c>
      <c r="E26" s="9"/>
      <c r="F26" s="9">
        <v>47</v>
      </c>
      <c r="G26" s="9"/>
      <c r="H26" s="9" t="s">
        <v>43</v>
      </c>
      <c r="I26" s="9">
        <v>94</v>
      </c>
      <c r="J26" s="6"/>
      <c r="K26" s="6" t="s">
        <v>193</v>
      </c>
    </row>
    <row r="27" spans="1:11" ht="15.75" x14ac:dyDescent="0.25">
      <c r="A27" s="6" t="s">
        <v>48</v>
      </c>
      <c r="B27" s="6">
        <v>796</v>
      </c>
      <c r="C27" s="6" t="s">
        <v>43</v>
      </c>
      <c r="D27" s="9">
        <v>3</v>
      </c>
      <c r="E27" s="9"/>
      <c r="F27" s="9">
        <v>13</v>
      </c>
      <c r="G27" s="9"/>
      <c r="H27" s="9" t="s">
        <v>43</v>
      </c>
      <c r="I27" s="9">
        <v>39</v>
      </c>
      <c r="J27" s="6"/>
      <c r="K27" s="6" t="s">
        <v>193</v>
      </c>
    </row>
    <row r="28" spans="1:11" ht="15.75" x14ac:dyDescent="0.25">
      <c r="A28" s="6" t="s">
        <v>49</v>
      </c>
      <c r="B28" s="6">
        <v>796</v>
      </c>
      <c r="C28" s="6" t="s">
        <v>43</v>
      </c>
      <c r="D28" s="9">
        <v>3</v>
      </c>
      <c r="E28" s="9"/>
      <c r="F28" s="9">
        <v>17.5</v>
      </c>
      <c r="G28" s="9"/>
      <c r="H28" s="9" t="s">
        <v>43</v>
      </c>
      <c r="I28" s="9">
        <v>52.5</v>
      </c>
      <c r="J28" s="6"/>
      <c r="K28" s="6" t="s">
        <v>193</v>
      </c>
    </row>
    <row r="29" spans="1:11" ht="15.75" x14ac:dyDescent="0.25">
      <c r="A29" s="6" t="s">
        <v>50</v>
      </c>
      <c r="B29" s="6">
        <v>796</v>
      </c>
      <c r="C29" s="6" t="s">
        <v>43</v>
      </c>
      <c r="D29" s="9">
        <v>10</v>
      </c>
      <c r="E29" s="9"/>
      <c r="F29" s="9">
        <v>8</v>
      </c>
      <c r="G29" s="9"/>
      <c r="H29" s="9" t="s">
        <v>43</v>
      </c>
      <c r="I29" s="9">
        <v>80</v>
      </c>
      <c r="J29" s="6"/>
      <c r="K29" s="6" t="s">
        <v>193</v>
      </c>
    </row>
    <row r="30" spans="1:11" ht="15.75" x14ac:dyDescent="0.25">
      <c r="A30" s="6" t="s">
        <v>51</v>
      </c>
      <c r="B30" s="6">
        <v>796</v>
      </c>
      <c r="C30" s="6" t="s">
        <v>43</v>
      </c>
      <c r="D30" s="9">
        <v>1</v>
      </c>
      <c r="E30" s="9"/>
      <c r="F30" s="9">
        <v>45</v>
      </c>
      <c r="G30" s="9"/>
      <c r="H30" s="9" t="s">
        <v>43</v>
      </c>
      <c r="I30" s="9">
        <v>45</v>
      </c>
      <c r="J30" s="6"/>
      <c r="K30" s="6" t="s">
        <v>25</v>
      </c>
    </row>
    <row r="31" spans="1:11" ht="15.75" x14ac:dyDescent="0.25">
      <c r="A31" s="6" t="s">
        <v>52</v>
      </c>
      <c r="B31" s="6">
        <v>796</v>
      </c>
      <c r="C31" s="6" t="s">
        <v>43</v>
      </c>
      <c r="D31" s="9">
        <v>2</v>
      </c>
      <c r="E31" s="9"/>
      <c r="F31" s="9">
        <v>10.8</v>
      </c>
      <c r="G31" s="9"/>
      <c r="H31" s="9" t="s">
        <v>43</v>
      </c>
      <c r="I31" s="9">
        <v>21.6</v>
      </c>
      <c r="J31" s="6"/>
      <c r="K31" s="6" t="s">
        <v>25</v>
      </c>
    </row>
    <row r="32" spans="1:11" ht="15.75" x14ac:dyDescent="0.25">
      <c r="A32" s="6" t="s">
        <v>53</v>
      </c>
      <c r="B32" s="6">
        <v>796</v>
      </c>
      <c r="C32" s="6" t="s">
        <v>43</v>
      </c>
      <c r="D32" s="9">
        <v>1</v>
      </c>
      <c r="E32" s="9"/>
      <c r="F32" s="9">
        <v>430.37</v>
      </c>
      <c r="G32" s="9"/>
      <c r="H32" s="9" t="s">
        <v>43</v>
      </c>
      <c r="I32" s="9">
        <v>430.37</v>
      </c>
      <c r="J32" s="6"/>
      <c r="K32" s="6" t="s">
        <v>25</v>
      </c>
    </row>
    <row r="33" spans="1:11" ht="15.75" x14ac:dyDescent="0.25">
      <c r="A33" s="6" t="s">
        <v>54</v>
      </c>
      <c r="B33" s="6">
        <v>796</v>
      </c>
      <c r="C33" s="6" t="s">
        <v>43</v>
      </c>
      <c r="D33" s="9">
        <v>2</v>
      </c>
      <c r="E33" s="9"/>
      <c r="F33" s="9">
        <v>209</v>
      </c>
      <c r="G33" s="9"/>
      <c r="H33" s="9" t="s">
        <v>43</v>
      </c>
      <c r="I33" s="9">
        <v>418</v>
      </c>
      <c r="J33" s="6"/>
      <c r="K33" s="6" t="s">
        <v>25</v>
      </c>
    </row>
    <row r="34" spans="1:11" ht="15.75" x14ac:dyDescent="0.25">
      <c r="A34" s="6" t="s">
        <v>55</v>
      </c>
      <c r="B34" s="6">
        <v>796</v>
      </c>
      <c r="C34" s="6" t="s">
        <v>43</v>
      </c>
      <c r="D34" s="9">
        <v>1</v>
      </c>
      <c r="E34" s="9"/>
      <c r="F34" s="9">
        <v>742.1</v>
      </c>
      <c r="G34" s="9"/>
      <c r="H34" s="9" t="s">
        <v>43</v>
      </c>
      <c r="I34" s="9">
        <v>742.1</v>
      </c>
      <c r="J34" s="6"/>
      <c r="K34" s="6" t="s">
        <v>25</v>
      </c>
    </row>
    <row r="35" spans="1:11" ht="15.75" x14ac:dyDescent="0.25">
      <c r="A35" s="6" t="s">
        <v>56</v>
      </c>
      <c r="B35" s="6">
        <v>796</v>
      </c>
      <c r="C35" s="6" t="s">
        <v>43</v>
      </c>
      <c r="D35" s="9">
        <v>2</v>
      </c>
      <c r="E35" s="9"/>
      <c r="F35" s="9">
        <v>31.5</v>
      </c>
      <c r="G35" s="9"/>
      <c r="H35" s="9" t="s">
        <v>43</v>
      </c>
      <c r="I35" s="9">
        <v>63</v>
      </c>
      <c r="J35" s="6"/>
      <c r="K35" s="6" t="s">
        <v>25</v>
      </c>
    </row>
    <row r="36" spans="1:11" ht="15.75" x14ac:dyDescent="0.25">
      <c r="A36" s="6" t="s">
        <v>57</v>
      </c>
      <c r="B36" s="6">
        <v>796</v>
      </c>
      <c r="C36" s="6" t="s">
        <v>43</v>
      </c>
      <c r="D36" s="9">
        <v>1</v>
      </c>
      <c r="E36" s="9"/>
      <c r="F36" s="9">
        <v>12</v>
      </c>
      <c r="G36" s="9"/>
      <c r="H36" s="9" t="s">
        <v>43</v>
      </c>
      <c r="I36" s="9">
        <v>12</v>
      </c>
      <c r="J36" s="6"/>
      <c r="K36" s="6" t="s">
        <v>25</v>
      </c>
    </row>
    <row r="37" spans="1:11" ht="15.75" x14ac:dyDescent="0.25">
      <c r="A37" s="6" t="s">
        <v>58</v>
      </c>
      <c r="B37" s="6">
        <v>796</v>
      </c>
      <c r="C37" s="6" t="s">
        <v>43</v>
      </c>
      <c r="D37" s="9">
        <v>2</v>
      </c>
      <c r="E37" s="9"/>
      <c r="F37" s="9">
        <v>15.84</v>
      </c>
      <c r="G37" s="9"/>
      <c r="H37" s="9" t="s">
        <v>43</v>
      </c>
      <c r="I37" s="9">
        <v>31.68</v>
      </c>
      <c r="J37" s="6"/>
      <c r="K37" s="6" t="s">
        <v>25</v>
      </c>
    </row>
    <row r="38" spans="1:11" ht="15.75" x14ac:dyDescent="0.25">
      <c r="A38" s="6" t="s">
        <v>59</v>
      </c>
      <c r="B38" s="6">
        <v>796</v>
      </c>
      <c r="C38" s="6" t="s">
        <v>43</v>
      </c>
      <c r="D38" s="9">
        <v>1</v>
      </c>
      <c r="E38" s="9"/>
      <c r="F38" s="9">
        <v>8</v>
      </c>
      <c r="G38" s="9"/>
      <c r="H38" s="9" t="s">
        <v>43</v>
      </c>
      <c r="I38" s="9">
        <v>8</v>
      </c>
      <c r="J38" s="6"/>
      <c r="K38" s="6" t="s">
        <v>25</v>
      </c>
    </row>
    <row r="39" spans="1:11" ht="15.75" x14ac:dyDescent="0.25">
      <c r="A39" s="6" t="s">
        <v>60</v>
      </c>
      <c r="B39" s="6">
        <v>796</v>
      </c>
      <c r="C39" s="6" t="s">
        <v>43</v>
      </c>
      <c r="D39" s="9">
        <v>1</v>
      </c>
      <c r="E39" s="9"/>
      <c r="F39" s="9">
        <v>26.62</v>
      </c>
      <c r="G39" s="9"/>
      <c r="H39" s="9" t="s">
        <v>43</v>
      </c>
      <c r="I39" s="9">
        <v>26.62</v>
      </c>
      <c r="J39" s="6"/>
      <c r="K39" s="6" t="s">
        <v>25</v>
      </c>
    </row>
    <row r="40" spans="1:11" ht="15.75" x14ac:dyDescent="0.25">
      <c r="A40" s="6" t="s">
        <v>61</v>
      </c>
      <c r="B40" s="6">
        <v>796</v>
      </c>
      <c r="C40" s="6" t="s">
        <v>43</v>
      </c>
      <c r="D40" s="9">
        <v>1</v>
      </c>
      <c r="E40" s="9"/>
      <c r="F40" s="9">
        <v>9.41</v>
      </c>
      <c r="G40" s="9"/>
      <c r="H40" s="9" t="s">
        <v>43</v>
      </c>
      <c r="I40" s="9">
        <v>9.41</v>
      </c>
      <c r="J40" s="6"/>
      <c r="K40" s="6" t="s">
        <v>25</v>
      </c>
    </row>
    <row r="41" spans="1:11" ht="15.75" x14ac:dyDescent="0.25">
      <c r="A41" s="6" t="s">
        <v>62</v>
      </c>
      <c r="B41" s="6">
        <v>6</v>
      </c>
      <c r="C41" s="6" t="s">
        <v>63</v>
      </c>
      <c r="D41" s="9">
        <v>10</v>
      </c>
      <c r="E41" s="9"/>
      <c r="F41" s="9">
        <v>117</v>
      </c>
      <c r="G41" s="9"/>
      <c r="H41" s="9" t="s">
        <v>63</v>
      </c>
      <c r="I41" s="9" t="s">
        <v>64</v>
      </c>
      <c r="J41" s="6"/>
      <c r="K41" s="6" t="s">
        <v>32</v>
      </c>
    </row>
    <row r="42" spans="1:11" ht="15.75" x14ac:dyDescent="0.25">
      <c r="A42" s="6" t="s">
        <v>65</v>
      </c>
      <c r="B42" s="6"/>
      <c r="C42" s="6" t="s">
        <v>66</v>
      </c>
      <c r="D42" s="9">
        <v>2.5</v>
      </c>
      <c r="E42" s="9"/>
      <c r="F42" s="9">
        <v>22.9</v>
      </c>
      <c r="G42" s="9"/>
      <c r="H42" s="9" t="s">
        <v>66</v>
      </c>
      <c r="I42" s="9">
        <v>57.25</v>
      </c>
      <c r="J42" s="6"/>
      <c r="K42" s="6" t="s">
        <v>32</v>
      </c>
    </row>
    <row r="43" spans="1:11" ht="15.75" x14ac:dyDescent="0.25">
      <c r="A43" s="6" t="s">
        <v>67</v>
      </c>
      <c r="B43" s="6">
        <v>796</v>
      </c>
      <c r="C43" s="6" t="s">
        <v>43</v>
      </c>
      <c r="D43" s="9">
        <v>6</v>
      </c>
      <c r="E43" s="9"/>
      <c r="F43" s="9">
        <v>28</v>
      </c>
      <c r="G43" s="9"/>
      <c r="H43" s="9" t="s">
        <v>43</v>
      </c>
      <c r="I43" s="9">
        <v>168</v>
      </c>
      <c r="J43" s="6"/>
      <c r="K43" s="6" t="s">
        <v>68</v>
      </c>
    </row>
    <row r="44" spans="1:11" ht="15.75" x14ac:dyDescent="0.25">
      <c r="A44" s="6" t="s">
        <v>69</v>
      </c>
      <c r="B44" s="6">
        <v>796</v>
      </c>
      <c r="C44" s="6" t="s">
        <v>43</v>
      </c>
      <c r="D44" s="9">
        <v>2</v>
      </c>
      <c r="E44" s="9"/>
      <c r="F44" s="9">
        <v>95</v>
      </c>
      <c r="G44" s="9"/>
      <c r="H44" s="9" t="s">
        <v>43</v>
      </c>
      <c r="I44" s="9">
        <v>190</v>
      </c>
      <c r="J44" s="6"/>
      <c r="K44" s="6" t="s">
        <v>68</v>
      </c>
    </row>
    <row r="45" spans="1:11" ht="15.75" x14ac:dyDescent="0.25">
      <c r="A45" s="6" t="s">
        <v>70</v>
      </c>
      <c r="B45" s="6">
        <v>796</v>
      </c>
      <c r="C45" s="6" t="s">
        <v>43</v>
      </c>
      <c r="D45" s="9">
        <v>1</v>
      </c>
      <c r="E45" s="9"/>
      <c r="F45" s="9">
        <v>550</v>
      </c>
      <c r="G45" s="9"/>
      <c r="H45" s="9" t="s">
        <v>43</v>
      </c>
      <c r="I45" s="9">
        <v>550</v>
      </c>
      <c r="J45" s="6"/>
      <c r="K45" s="6" t="s">
        <v>71</v>
      </c>
    </row>
    <row r="46" spans="1:11" ht="15.75" x14ac:dyDescent="0.25">
      <c r="A46" s="6" t="s">
        <v>72</v>
      </c>
      <c r="B46" s="6">
        <v>6</v>
      </c>
      <c r="C46" s="6" t="s">
        <v>63</v>
      </c>
      <c r="D46" s="9">
        <v>42</v>
      </c>
      <c r="E46" s="9"/>
      <c r="F46" s="9">
        <v>13</v>
      </c>
      <c r="G46" s="9"/>
      <c r="H46" s="9" t="s">
        <v>63</v>
      </c>
      <c r="I46" s="9">
        <v>546</v>
      </c>
      <c r="J46" s="6"/>
      <c r="K46" s="6" t="s">
        <v>71</v>
      </c>
    </row>
    <row r="47" spans="1:11" ht="15.75" x14ac:dyDescent="0.25">
      <c r="A47" s="6" t="s">
        <v>73</v>
      </c>
      <c r="B47" s="6">
        <v>796</v>
      </c>
      <c r="C47" s="6" t="s">
        <v>43</v>
      </c>
      <c r="D47" s="9">
        <v>2</v>
      </c>
      <c r="E47" s="9"/>
      <c r="F47" s="9">
        <v>47.01</v>
      </c>
      <c r="G47" s="9"/>
      <c r="H47" s="9" t="s">
        <v>43</v>
      </c>
      <c r="I47" s="9">
        <v>94.02</v>
      </c>
      <c r="J47" s="6"/>
      <c r="K47" s="6" t="s">
        <v>71</v>
      </c>
    </row>
    <row r="48" spans="1:11" ht="15.75" x14ac:dyDescent="0.25">
      <c r="A48" s="6" t="s">
        <v>74</v>
      </c>
      <c r="B48" s="6">
        <v>796</v>
      </c>
      <c r="C48" s="6" t="s">
        <v>43</v>
      </c>
      <c r="D48" s="9">
        <v>1</v>
      </c>
      <c r="E48" s="9"/>
      <c r="F48" s="9">
        <v>440.01</v>
      </c>
      <c r="G48" s="9"/>
      <c r="H48" s="9" t="s">
        <v>43</v>
      </c>
      <c r="I48" s="9">
        <v>440.01</v>
      </c>
      <c r="J48" s="6"/>
      <c r="K48" s="6" t="s">
        <v>71</v>
      </c>
    </row>
    <row r="49" spans="1:11" ht="15.75" x14ac:dyDescent="0.25">
      <c r="A49" s="6" t="s">
        <v>48</v>
      </c>
      <c r="B49" s="6">
        <v>796</v>
      </c>
      <c r="C49" s="6" t="s">
        <v>43</v>
      </c>
      <c r="D49" s="9">
        <v>2</v>
      </c>
      <c r="E49" s="9"/>
      <c r="F49" s="9">
        <v>13</v>
      </c>
      <c r="G49" s="9"/>
      <c r="H49" s="9" t="s">
        <v>43</v>
      </c>
      <c r="I49" s="9">
        <v>26</v>
      </c>
      <c r="J49" s="6"/>
      <c r="K49" s="6" t="s">
        <v>71</v>
      </c>
    </row>
    <row r="50" spans="1:11" ht="15.75" x14ac:dyDescent="0.25">
      <c r="A50" s="6" t="s">
        <v>75</v>
      </c>
      <c r="B50" s="6">
        <v>166</v>
      </c>
      <c r="C50" s="6" t="s">
        <v>46</v>
      </c>
      <c r="D50" s="9">
        <v>2</v>
      </c>
      <c r="E50" s="9"/>
      <c r="F50" s="9">
        <v>160</v>
      </c>
      <c r="G50" s="9"/>
      <c r="H50" s="9" t="s">
        <v>46</v>
      </c>
      <c r="I50" s="9">
        <v>320</v>
      </c>
      <c r="J50" s="6"/>
      <c r="K50" s="6" t="s">
        <v>76</v>
      </c>
    </row>
    <row r="51" spans="1:11" ht="15.75" x14ac:dyDescent="0.25">
      <c r="A51" s="6" t="s">
        <v>77</v>
      </c>
      <c r="B51" s="6">
        <v>796</v>
      </c>
      <c r="C51" s="6" t="s">
        <v>43</v>
      </c>
      <c r="D51" s="9">
        <v>1</v>
      </c>
      <c r="E51" s="9"/>
      <c r="F51" s="9">
        <v>290</v>
      </c>
      <c r="G51" s="9"/>
      <c r="H51" s="9" t="s">
        <v>43</v>
      </c>
      <c r="I51" s="9">
        <v>290</v>
      </c>
      <c r="J51" s="6"/>
      <c r="K51" s="6" t="s">
        <v>78</v>
      </c>
    </row>
    <row r="52" spans="1:11" ht="15.75" x14ac:dyDescent="0.25">
      <c r="A52" s="6" t="s">
        <v>79</v>
      </c>
      <c r="B52" s="6">
        <v>796</v>
      </c>
      <c r="C52" s="6" t="s">
        <v>43</v>
      </c>
      <c r="D52" s="9">
        <v>1</v>
      </c>
      <c r="E52" s="9"/>
      <c r="F52" s="9">
        <v>144</v>
      </c>
      <c r="G52" s="9"/>
      <c r="H52" s="9" t="s">
        <v>43</v>
      </c>
      <c r="I52" s="9">
        <v>144</v>
      </c>
      <c r="J52" s="6"/>
      <c r="K52" s="6" t="s">
        <v>80</v>
      </c>
    </row>
    <row r="53" spans="1:11" ht="15.75" x14ac:dyDescent="0.25">
      <c r="A53" s="6" t="s">
        <v>81</v>
      </c>
      <c r="B53" s="6">
        <v>796</v>
      </c>
      <c r="C53" s="6" t="s">
        <v>43</v>
      </c>
      <c r="D53" s="9">
        <v>1</v>
      </c>
      <c r="E53" s="9"/>
      <c r="F53" s="9">
        <v>58</v>
      </c>
      <c r="G53" s="9"/>
      <c r="H53" s="9" t="s">
        <v>43</v>
      </c>
      <c r="I53" s="9">
        <v>58</v>
      </c>
      <c r="J53" s="6"/>
      <c r="K53" s="6" t="s">
        <v>80</v>
      </c>
    </row>
    <row r="54" spans="1:11" ht="15.75" x14ac:dyDescent="0.25">
      <c r="A54" s="6" t="s">
        <v>82</v>
      </c>
      <c r="B54" s="6">
        <v>6</v>
      </c>
      <c r="C54" s="6" t="s">
        <v>63</v>
      </c>
      <c r="D54" s="9">
        <v>40</v>
      </c>
      <c r="E54" s="9"/>
      <c r="F54" s="9">
        <v>18.5</v>
      </c>
      <c r="G54" s="9"/>
      <c r="H54" s="9" t="s">
        <v>63</v>
      </c>
      <c r="I54" s="9">
        <v>740</v>
      </c>
      <c r="J54" s="6"/>
      <c r="K54" s="6" t="s">
        <v>80</v>
      </c>
    </row>
    <row r="55" spans="1:11" ht="15.75" x14ac:dyDescent="0.25">
      <c r="A55" s="6" t="s">
        <v>83</v>
      </c>
      <c r="B55" s="6">
        <v>6</v>
      </c>
      <c r="C55" s="6" t="s">
        <v>63</v>
      </c>
      <c r="D55" s="9">
        <v>20</v>
      </c>
      <c r="E55" s="9"/>
      <c r="F55" s="9">
        <v>21</v>
      </c>
      <c r="G55" s="9"/>
      <c r="H55" s="9" t="s">
        <v>63</v>
      </c>
      <c r="I55" s="9">
        <v>420</v>
      </c>
      <c r="J55" s="6"/>
      <c r="K55" s="6" t="s">
        <v>80</v>
      </c>
    </row>
    <row r="56" spans="1:11" ht="15.75" x14ac:dyDescent="0.25">
      <c r="A56" s="6" t="s">
        <v>48</v>
      </c>
      <c r="B56" s="6">
        <v>796</v>
      </c>
      <c r="C56" s="6" t="s">
        <v>43</v>
      </c>
      <c r="D56" s="9">
        <v>3</v>
      </c>
      <c r="E56" s="9"/>
      <c r="F56" s="9">
        <v>18</v>
      </c>
      <c r="G56" s="9"/>
      <c r="H56" s="9" t="s">
        <v>43</v>
      </c>
      <c r="I56" s="9">
        <v>54</v>
      </c>
      <c r="J56" s="6"/>
      <c r="K56" s="6" t="s">
        <v>80</v>
      </c>
    </row>
    <row r="57" spans="1:11" ht="15.75" x14ac:dyDescent="0.25">
      <c r="A57" s="6" t="s">
        <v>47</v>
      </c>
      <c r="B57" s="6">
        <v>796</v>
      </c>
      <c r="C57" s="6" t="s">
        <v>43</v>
      </c>
      <c r="D57" s="9">
        <v>2</v>
      </c>
      <c r="E57" s="9"/>
      <c r="F57" s="9">
        <v>47.01</v>
      </c>
      <c r="G57" s="9"/>
      <c r="H57" s="9" t="s">
        <v>43</v>
      </c>
      <c r="I57" s="9">
        <v>94.02</v>
      </c>
      <c r="J57" s="6"/>
      <c r="K57" s="6" t="s">
        <v>80</v>
      </c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21" sqref="D21"/>
    </sheetView>
  </sheetViews>
  <sheetFormatPr defaultRowHeight="15" x14ac:dyDescent="0.25"/>
  <cols>
    <col min="1" max="1" width="40.7109375" customWidth="1"/>
    <col min="2" max="2" width="9.140625" hidden="1" customWidth="1"/>
    <col min="3" max="3" width="11" hidden="1" customWidth="1"/>
    <col min="4" max="4" width="13.42578125" customWidth="1"/>
    <col min="5" max="7" width="9.140625" hidden="1" customWidth="1"/>
    <col min="8" max="8" width="8.7109375" customWidth="1"/>
    <col min="10" max="10" width="9.140625" hidden="1" customWidth="1"/>
    <col min="11" max="11" width="43.57031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1260.7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175338.15599999999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33</v>
      </c>
      <c r="B5" s="6"/>
      <c r="C5" s="6"/>
      <c r="D5" s="6"/>
      <c r="E5" s="6"/>
      <c r="F5" s="6"/>
      <c r="G5" s="6"/>
      <c r="H5" s="6"/>
      <c r="I5" s="6"/>
      <c r="J5" s="6"/>
      <c r="K5" s="2" t="s">
        <v>194</v>
      </c>
    </row>
    <row r="6" spans="1:11" ht="15.75" x14ac:dyDescent="0.25">
      <c r="A6" s="6" t="s">
        <v>1</v>
      </c>
      <c r="B6" s="6"/>
      <c r="C6" s="6"/>
      <c r="D6" s="9">
        <v>1945.41</v>
      </c>
      <c r="E6" s="9"/>
      <c r="F6" s="9"/>
      <c r="G6" s="9"/>
      <c r="H6" s="9"/>
      <c r="I6" s="9"/>
      <c r="J6" s="6"/>
      <c r="K6" s="6" t="s">
        <v>202</v>
      </c>
    </row>
    <row r="7" spans="1:11" ht="15.75" x14ac:dyDescent="0.25">
      <c r="A7" s="6" t="s">
        <v>8</v>
      </c>
      <c r="B7" s="6"/>
      <c r="C7" s="6"/>
      <c r="D7" s="9">
        <v>23270</v>
      </c>
      <c r="E7" s="9"/>
      <c r="F7" s="9"/>
      <c r="G7" s="9"/>
      <c r="H7" s="9"/>
      <c r="I7" s="9"/>
      <c r="J7" s="6"/>
      <c r="K7" s="6"/>
    </row>
    <row r="8" spans="1:11" ht="15.75" x14ac:dyDescent="0.25">
      <c r="A8" s="6" t="s">
        <v>6</v>
      </c>
      <c r="B8" s="6"/>
      <c r="C8" s="6"/>
      <c r="D8" s="9">
        <v>512.01</v>
      </c>
      <c r="E8" s="9"/>
      <c r="F8" s="9"/>
      <c r="G8" s="9"/>
      <c r="H8" s="9"/>
      <c r="I8" s="9"/>
      <c r="J8" s="6"/>
      <c r="K8" s="6"/>
    </row>
    <row r="9" spans="1:11" ht="15.75" x14ac:dyDescent="0.25">
      <c r="A9" s="6" t="s">
        <v>9</v>
      </c>
      <c r="B9" s="6"/>
      <c r="C9" s="6"/>
      <c r="D9" s="9">
        <v>21336</v>
      </c>
      <c r="E9" s="9"/>
      <c r="F9" s="9"/>
      <c r="G9" s="9"/>
      <c r="H9" s="9"/>
      <c r="I9" s="9"/>
      <c r="J9" s="6"/>
      <c r="K9" s="6"/>
    </row>
    <row r="10" spans="1:11" ht="15.75" x14ac:dyDescent="0.25">
      <c r="A10" s="6" t="s">
        <v>10</v>
      </c>
      <c r="B10" s="6"/>
      <c r="C10" s="6"/>
      <c r="D10" s="9">
        <v>33907</v>
      </c>
      <c r="E10" s="9"/>
      <c r="F10" s="9"/>
      <c r="G10" s="9"/>
      <c r="H10" s="9"/>
      <c r="I10" s="9"/>
      <c r="J10" s="6"/>
      <c r="K10" s="6"/>
    </row>
    <row r="11" spans="1:11" ht="15.75" x14ac:dyDescent="0.25">
      <c r="A11" s="6" t="s">
        <v>34</v>
      </c>
      <c r="B11" s="6"/>
      <c r="C11" s="6"/>
      <c r="D11" s="9">
        <v>35000</v>
      </c>
      <c r="E11" s="9"/>
      <c r="F11" s="9"/>
      <c r="G11" s="9"/>
      <c r="H11" s="9"/>
      <c r="I11" s="9"/>
      <c r="J11" s="6"/>
      <c r="K11" s="6"/>
    </row>
    <row r="12" spans="1:11" ht="15.75" x14ac:dyDescent="0.25">
      <c r="A12" s="6" t="s">
        <v>11</v>
      </c>
      <c r="B12" s="6"/>
      <c r="C12" s="6"/>
      <c r="D12" s="9">
        <v>8892</v>
      </c>
      <c r="E12" s="9"/>
      <c r="F12" s="9"/>
      <c r="G12" s="9"/>
      <c r="H12" s="9"/>
      <c r="I12" s="9"/>
      <c r="J12" s="6"/>
      <c r="K12" s="6"/>
    </row>
    <row r="13" spans="1:11" ht="15.75" x14ac:dyDescent="0.25">
      <c r="A13" s="6" t="s">
        <v>12</v>
      </c>
      <c r="B13" s="6"/>
      <c r="C13" s="6"/>
      <c r="D13" s="9">
        <v>35272</v>
      </c>
      <c r="E13" s="9"/>
      <c r="F13" s="9"/>
      <c r="G13" s="9"/>
      <c r="H13" s="9"/>
      <c r="I13" s="9"/>
      <c r="J13" s="6"/>
      <c r="K13" s="6"/>
    </row>
    <row r="14" spans="1:11" ht="15.75" x14ac:dyDescent="0.25">
      <c r="A14" s="6" t="s">
        <v>13</v>
      </c>
      <c r="B14" s="6"/>
      <c r="C14" s="6"/>
      <c r="D14" s="9">
        <v>4212.58</v>
      </c>
      <c r="E14" s="9"/>
      <c r="F14" s="9"/>
      <c r="G14" s="9"/>
      <c r="H14" s="9"/>
      <c r="I14" s="9"/>
      <c r="J14" s="6"/>
      <c r="K14" s="6"/>
    </row>
    <row r="15" spans="1:11" ht="15.75" x14ac:dyDescent="0.25">
      <c r="A15" s="6" t="s">
        <v>14</v>
      </c>
      <c r="B15" s="6"/>
      <c r="C15" s="6"/>
      <c r="D15" s="9">
        <v>2419.92</v>
      </c>
      <c r="E15" s="9"/>
      <c r="F15" s="9"/>
      <c r="G15" s="9"/>
      <c r="H15" s="9"/>
      <c r="I15" s="9"/>
      <c r="J15" s="6"/>
      <c r="K15" s="6"/>
    </row>
    <row r="16" spans="1:11" ht="15.75" x14ac:dyDescent="0.25">
      <c r="A16" s="6" t="s">
        <v>15</v>
      </c>
      <c r="B16" s="6"/>
      <c r="C16" s="6"/>
      <c r="D16" s="9">
        <v>2812</v>
      </c>
      <c r="E16" s="9"/>
      <c r="F16" s="9"/>
      <c r="G16" s="9"/>
      <c r="H16" s="9"/>
      <c r="I16" s="9"/>
      <c r="J16" s="6"/>
      <c r="K16" s="6"/>
    </row>
    <row r="17" spans="1:11" ht="15.75" x14ac:dyDescent="0.25">
      <c r="A17" s="6" t="s">
        <v>35</v>
      </c>
      <c r="B17" s="6"/>
      <c r="C17" s="6"/>
      <c r="D17" s="9">
        <v>83</v>
      </c>
      <c r="E17" s="9"/>
      <c r="F17" s="9"/>
      <c r="G17" s="9"/>
      <c r="H17" s="9"/>
      <c r="I17" s="9"/>
      <c r="J17" s="6"/>
      <c r="K17" s="6"/>
    </row>
    <row r="18" spans="1:11" ht="15.75" x14ac:dyDescent="0.25">
      <c r="A18" s="6" t="s">
        <v>30</v>
      </c>
      <c r="B18" s="6"/>
      <c r="C18" s="6"/>
      <c r="D18" s="9">
        <v>165.47</v>
      </c>
      <c r="E18" s="9"/>
      <c r="F18" s="9"/>
      <c r="G18" s="9"/>
      <c r="H18" s="9"/>
      <c r="I18" s="9"/>
      <c r="J18" s="6"/>
      <c r="K18" s="6"/>
    </row>
    <row r="19" spans="1:11" ht="15.75" x14ac:dyDescent="0.25">
      <c r="A19" s="6" t="s">
        <v>213</v>
      </c>
      <c r="B19" s="6"/>
      <c r="C19" s="6"/>
      <c r="D19" s="9">
        <v>1891</v>
      </c>
      <c r="E19" s="9"/>
      <c r="F19" s="9"/>
      <c r="G19" s="9"/>
      <c r="H19" s="9"/>
      <c r="I19" s="9"/>
      <c r="J19" s="6"/>
      <c r="K19" s="6"/>
    </row>
    <row r="20" spans="1:11" ht="15.75" x14ac:dyDescent="0.25">
      <c r="A20" s="6" t="s">
        <v>214</v>
      </c>
      <c r="B20" s="6"/>
      <c r="C20" s="6"/>
      <c r="D20" s="9">
        <v>3507</v>
      </c>
      <c r="E20" s="9"/>
      <c r="F20" s="9"/>
      <c r="G20" s="9"/>
      <c r="H20" s="9"/>
      <c r="I20" s="9"/>
      <c r="J20" s="6"/>
      <c r="K20" s="6"/>
    </row>
    <row r="21" spans="1:11" ht="18.75" x14ac:dyDescent="0.3">
      <c r="A21" s="5" t="s">
        <v>17</v>
      </c>
      <c r="B21" s="6"/>
      <c r="C21" s="6"/>
      <c r="D21" s="10">
        <f>SUM(D6:D20)</f>
        <v>175225.38999999998</v>
      </c>
      <c r="E21" s="9"/>
      <c r="F21" s="9"/>
      <c r="G21" s="9"/>
      <c r="H21" s="9"/>
      <c r="I21" s="9"/>
      <c r="J21" s="6"/>
      <c r="K21" s="6"/>
    </row>
    <row r="22" spans="1:11" ht="15.75" x14ac:dyDescent="0.25">
      <c r="A22" s="22" t="s">
        <v>212</v>
      </c>
      <c r="B22" s="20"/>
      <c r="C22" s="20"/>
      <c r="D22" s="12">
        <f>D4-D21</f>
        <v>112.76600000000326</v>
      </c>
      <c r="E22" s="9"/>
      <c r="F22" s="9"/>
      <c r="G22" s="9"/>
      <c r="H22" s="9"/>
      <c r="I22" s="9"/>
      <c r="J22" s="6"/>
      <c r="K22" s="6"/>
    </row>
    <row r="23" spans="1:11" ht="18.75" x14ac:dyDescent="0.3">
      <c r="A23" s="26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15.75" x14ac:dyDescent="0.25">
      <c r="A24" s="6" t="s">
        <v>19</v>
      </c>
      <c r="B24" s="6" t="s">
        <v>20</v>
      </c>
      <c r="C24" s="6"/>
      <c r="D24" s="9" t="s">
        <v>21</v>
      </c>
      <c r="E24" s="9"/>
      <c r="F24" s="9" t="s">
        <v>22</v>
      </c>
      <c r="G24" s="9"/>
      <c r="H24" s="9"/>
      <c r="I24" s="9" t="s">
        <v>23</v>
      </c>
      <c r="J24" s="6"/>
      <c r="K24" s="6" t="s">
        <v>24</v>
      </c>
    </row>
    <row r="25" spans="1:11" ht="15.75" x14ac:dyDescent="0.25">
      <c r="A25" s="6" t="s">
        <v>84</v>
      </c>
      <c r="B25" s="6"/>
      <c r="C25" s="6" t="s">
        <v>66</v>
      </c>
      <c r="D25" s="9">
        <v>6.35</v>
      </c>
      <c r="E25" s="9"/>
      <c r="F25" s="9">
        <v>41.8</v>
      </c>
      <c r="G25" s="9"/>
      <c r="H25" s="9" t="s">
        <v>66</v>
      </c>
      <c r="I25" s="9">
        <v>265.43</v>
      </c>
      <c r="J25" s="6"/>
      <c r="K25" s="6" t="s">
        <v>87</v>
      </c>
    </row>
    <row r="26" spans="1:11" ht="15.75" x14ac:dyDescent="0.25">
      <c r="A26" s="6" t="s">
        <v>44</v>
      </c>
      <c r="B26" s="6">
        <v>796</v>
      </c>
      <c r="C26" s="6" t="s">
        <v>43</v>
      </c>
      <c r="D26" s="9">
        <v>2</v>
      </c>
      <c r="E26" s="9"/>
      <c r="F26" s="9">
        <v>16.5</v>
      </c>
      <c r="G26" s="9"/>
      <c r="H26" s="9" t="s">
        <v>43</v>
      </c>
      <c r="I26" s="9">
        <v>33</v>
      </c>
      <c r="J26" s="6"/>
      <c r="K26" s="6" t="s">
        <v>30</v>
      </c>
    </row>
    <row r="27" spans="1:11" ht="15.75" x14ac:dyDescent="0.25">
      <c r="A27" s="6" t="s">
        <v>42</v>
      </c>
      <c r="B27" s="6">
        <v>796</v>
      </c>
      <c r="C27" s="6" t="s">
        <v>43</v>
      </c>
      <c r="D27" s="9">
        <v>1</v>
      </c>
      <c r="E27" s="9"/>
      <c r="F27" s="9">
        <v>132.47</v>
      </c>
      <c r="G27" s="9"/>
      <c r="H27" s="9" t="s">
        <v>43</v>
      </c>
      <c r="I27" s="9">
        <v>132.47</v>
      </c>
      <c r="J27" s="6"/>
      <c r="K27" s="6" t="s">
        <v>30</v>
      </c>
    </row>
    <row r="28" spans="1:11" ht="15.75" x14ac:dyDescent="0.25">
      <c r="A28" s="6" t="s">
        <v>48</v>
      </c>
      <c r="B28" s="6">
        <v>796</v>
      </c>
      <c r="C28" s="6" t="s">
        <v>43</v>
      </c>
      <c r="D28" s="9">
        <v>4</v>
      </c>
      <c r="E28" s="9"/>
      <c r="F28" s="9">
        <v>18</v>
      </c>
      <c r="G28" s="9"/>
      <c r="H28" s="9" t="s">
        <v>43</v>
      </c>
      <c r="I28" s="9">
        <v>72</v>
      </c>
      <c r="J28" s="6"/>
      <c r="K28" s="6" t="s">
        <v>6</v>
      </c>
    </row>
    <row r="29" spans="1:11" ht="15.75" x14ac:dyDescent="0.25">
      <c r="A29" s="6" t="s">
        <v>74</v>
      </c>
      <c r="B29" s="6">
        <v>796</v>
      </c>
      <c r="C29" s="6" t="s">
        <v>43</v>
      </c>
      <c r="D29" s="9">
        <v>1</v>
      </c>
      <c r="E29" s="9"/>
      <c r="F29" s="9">
        <v>440.01</v>
      </c>
      <c r="G29" s="9"/>
      <c r="H29" s="9" t="s">
        <v>43</v>
      </c>
      <c r="I29" s="9">
        <v>440.01</v>
      </c>
      <c r="J29" s="6"/>
      <c r="K29" s="6" t="s">
        <v>6</v>
      </c>
    </row>
    <row r="30" spans="1:11" ht="31.5" x14ac:dyDescent="0.25">
      <c r="A30" s="24" t="s">
        <v>85</v>
      </c>
      <c r="B30" s="6">
        <v>796</v>
      </c>
      <c r="C30" s="6" t="s">
        <v>43</v>
      </c>
      <c r="D30" s="9">
        <v>1</v>
      </c>
      <c r="E30" s="9"/>
      <c r="F30" s="9">
        <v>83</v>
      </c>
      <c r="G30" s="9"/>
      <c r="H30" s="9" t="s">
        <v>43</v>
      </c>
      <c r="I30" s="9">
        <v>83</v>
      </c>
      <c r="J30" s="6"/>
      <c r="K30" s="6" t="s">
        <v>86</v>
      </c>
    </row>
    <row r="31" spans="1:11" ht="15.75" x14ac:dyDescent="0.25">
      <c r="A31" s="6"/>
      <c r="B31" s="6"/>
      <c r="C31" s="6"/>
      <c r="D31" s="9"/>
      <c r="E31" s="9"/>
      <c r="F31" s="9"/>
      <c r="G31" s="9"/>
      <c r="H31" s="9"/>
      <c r="I31" s="9"/>
      <c r="J31" s="6"/>
      <c r="K31" s="6"/>
    </row>
    <row r="32" spans="1:11" ht="15.75" x14ac:dyDescent="0.25">
      <c r="A32" s="6"/>
      <c r="B32" s="6"/>
      <c r="C32" s="6"/>
      <c r="D32" s="9"/>
      <c r="E32" s="9"/>
      <c r="F32" s="9"/>
      <c r="G32" s="9"/>
      <c r="H32" s="9"/>
      <c r="I32" s="9"/>
      <c r="J32" s="6"/>
      <c r="K32" s="6"/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7" sqref="D17"/>
    </sheetView>
  </sheetViews>
  <sheetFormatPr defaultRowHeight="15" x14ac:dyDescent="0.25"/>
  <cols>
    <col min="1" max="1" width="40.140625" customWidth="1"/>
    <col min="2" max="2" width="0.140625" hidden="1" customWidth="1"/>
    <col min="3" max="3" width="9.7109375" hidden="1" customWidth="1"/>
    <col min="4" max="4" width="9.85546875" customWidth="1"/>
    <col min="5" max="7" width="9.140625" hidden="1" customWidth="1"/>
    <col min="8" max="9" width="9.7109375" customWidth="1"/>
    <col min="10" max="10" width="0.28515625" hidden="1" customWidth="1"/>
    <col min="11" max="11" width="31.425781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375.5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52224.539999999994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36</v>
      </c>
      <c r="B5" s="6"/>
      <c r="C5" s="6"/>
      <c r="D5" s="6"/>
      <c r="E5" s="6"/>
      <c r="F5" s="6"/>
      <c r="G5" s="6"/>
      <c r="H5" s="6"/>
      <c r="I5" s="6"/>
      <c r="J5" s="6"/>
      <c r="K5" s="2" t="s">
        <v>194</v>
      </c>
    </row>
    <row r="6" spans="1:11" ht="15.75" x14ac:dyDescent="0.25">
      <c r="A6" s="6" t="s">
        <v>2</v>
      </c>
      <c r="B6" s="6"/>
      <c r="C6" s="6"/>
      <c r="D6" s="11">
        <v>4093</v>
      </c>
      <c r="E6" s="11"/>
      <c r="F6" s="11"/>
      <c r="G6" s="11"/>
      <c r="H6" s="11"/>
      <c r="I6" s="11"/>
      <c r="J6" s="6"/>
      <c r="K6" s="6" t="s">
        <v>206</v>
      </c>
    </row>
    <row r="7" spans="1:11" ht="15.75" x14ac:dyDescent="0.25">
      <c r="A7" s="6" t="s">
        <v>8</v>
      </c>
      <c r="B7" s="6"/>
      <c r="C7" s="6"/>
      <c r="D7" s="11">
        <v>7241</v>
      </c>
      <c r="E7" s="11"/>
      <c r="F7" s="11"/>
      <c r="G7" s="11"/>
      <c r="H7" s="11"/>
      <c r="I7" s="11"/>
      <c r="J7" s="6"/>
      <c r="K7" s="6"/>
    </row>
    <row r="8" spans="1:11" ht="15.75" x14ac:dyDescent="0.25">
      <c r="A8" s="6" t="s">
        <v>9</v>
      </c>
      <c r="B8" s="6"/>
      <c r="C8" s="6"/>
      <c r="D8" s="11">
        <v>6636</v>
      </c>
      <c r="E8" s="11"/>
      <c r="F8" s="11"/>
      <c r="G8" s="11"/>
      <c r="H8" s="11"/>
      <c r="I8" s="11"/>
      <c r="J8" s="6"/>
      <c r="K8" s="6"/>
    </row>
    <row r="9" spans="1:11" ht="15.75" x14ac:dyDescent="0.25">
      <c r="A9" s="6" t="s">
        <v>10</v>
      </c>
      <c r="B9" s="6"/>
      <c r="C9" s="6"/>
      <c r="D9" s="11">
        <v>10550</v>
      </c>
      <c r="E9" s="11"/>
      <c r="F9" s="11"/>
      <c r="G9" s="11"/>
      <c r="H9" s="11"/>
      <c r="I9" s="11"/>
      <c r="J9" s="6"/>
      <c r="K9" s="6"/>
    </row>
    <row r="10" spans="1:11" ht="15.75" x14ac:dyDescent="0.25">
      <c r="A10" s="6" t="s">
        <v>11</v>
      </c>
      <c r="B10" s="6"/>
      <c r="C10" s="6"/>
      <c r="D10" s="11">
        <v>2772</v>
      </c>
      <c r="E10" s="11"/>
      <c r="F10" s="11"/>
      <c r="G10" s="11"/>
      <c r="H10" s="11"/>
      <c r="I10" s="11"/>
      <c r="J10" s="6"/>
      <c r="K10" s="6"/>
    </row>
    <row r="11" spans="1:11" ht="15.75" x14ac:dyDescent="0.25">
      <c r="A11" s="6" t="s">
        <v>12</v>
      </c>
      <c r="B11" s="6"/>
      <c r="C11" s="6"/>
      <c r="D11" s="11">
        <v>10972</v>
      </c>
      <c r="E11" s="11"/>
      <c r="F11" s="11"/>
      <c r="G11" s="11"/>
      <c r="H11" s="11"/>
      <c r="I11" s="11"/>
      <c r="J11" s="6"/>
      <c r="K11" s="6"/>
    </row>
    <row r="12" spans="1:11" ht="15.75" x14ac:dyDescent="0.25">
      <c r="A12" s="6" t="s">
        <v>13</v>
      </c>
      <c r="B12" s="6"/>
      <c r="C12" s="6"/>
      <c r="D12" s="11">
        <v>1309.23</v>
      </c>
      <c r="E12" s="11"/>
      <c r="F12" s="11"/>
      <c r="G12" s="11"/>
      <c r="H12" s="11"/>
      <c r="I12" s="11"/>
      <c r="J12" s="6"/>
      <c r="K12" s="6"/>
    </row>
    <row r="13" spans="1:11" ht="15.75" x14ac:dyDescent="0.25">
      <c r="A13" s="6" t="s">
        <v>14</v>
      </c>
      <c r="B13" s="6"/>
      <c r="C13" s="6"/>
      <c r="D13" s="11">
        <v>724.44</v>
      </c>
      <c r="E13" s="11"/>
      <c r="F13" s="11"/>
      <c r="G13" s="11"/>
      <c r="H13" s="11"/>
      <c r="I13" s="11"/>
      <c r="J13" s="6"/>
      <c r="K13" s="6"/>
    </row>
    <row r="14" spans="1:11" ht="15.75" x14ac:dyDescent="0.25">
      <c r="A14" s="6" t="s">
        <v>15</v>
      </c>
      <c r="B14" s="6"/>
      <c r="C14" s="6"/>
      <c r="D14" s="11">
        <v>874</v>
      </c>
      <c r="E14" s="11"/>
      <c r="F14" s="11"/>
      <c r="G14" s="11"/>
      <c r="H14" s="11"/>
      <c r="I14" s="11"/>
      <c r="J14" s="6"/>
      <c r="K14" s="6"/>
    </row>
    <row r="15" spans="1:11" ht="15.75" x14ac:dyDescent="0.25">
      <c r="A15" s="6" t="s">
        <v>213</v>
      </c>
      <c r="B15" s="6"/>
      <c r="C15" s="6"/>
      <c r="D15" s="11">
        <v>563</v>
      </c>
      <c r="E15" s="11"/>
      <c r="F15" s="11"/>
      <c r="G15" s="11"/>
      <c r="H15" s="11"/>
      <c r="I15" s="11"/>
      <c r="J15" s="6"/>
      <c r="K15" s="6"/>
    </row>
    <row r="16" spans="1:11" ht="15.75" x14ac:dyDescent="0.25">
      <c r="A16" s="6" t="s">
        <v>214</v>
      </c>
      <c r="B16" s="6"/>
      <c r="C16" s="6"/>
      <c r="D16" s="11">
        <v>1044</v>
      </c>
      <c r="E16" s="11"/>
      <c r="F16" s="11"/>
      <c r="G16" s="11"/>
      <c r="H16" s="11"/>
      <c r="I16" s="11"/>
      <c r="J16" s="6"/>
      <c r="K16" s="6"/>
    </row>
    <row r="17" spans="1:11" ht="18.75" x14ac:dyDescent="0.3">
      <c r="A17" s="5" t="s">
        <v>17</v>
      </c>
      <c r="B17" s="6"/>
      <c r="C17" s="6"/>
      <c r="D17" s="12">
        <f>SUM(D6:D16)</f>
        <v>46778.670000000006</v>
      </c>
      <c r="E17" s="11"/>
      <c r="F17" s="11"/>
      <c r="G17" s="11"/>
      <c r="H17" s="11"/>
      <c r="I17" s="11"/>
      <c r="J17" s="6"/>
      <c r="K17" s="6"/>
    </row>
    <row r="18" spans="1:11" ht="15.75" x14ac:dyDescent="0.25">
      <c r="A18" s="22" t="s">
        <v>212</v>
      </c>
      <c r="B18" s="20"/>
      <c r="C18" s="20"/>
      <c r="D18" s="12">
        <f>D4-D17</f>
        <v>5445.8699999999881</v>
      </c>
      <c r="E18" s="11"/>
      <c r="F18" s="11"/>
      <c r="G18" s="11"/>
      <c r="H18" s="11"/>
      <c r="I18" s="11"/>
      <c r="J18" s="6"/>
      <c r="K18" s="6"/>
    </row>
    <row r="19" spans="1:11" ht="18.75" x14ac:dyDescent="0.3">
      <c r="A19" s="26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15.75" x14ac:dyDescent="0.25">
      <c r="A20" s="6" t="s">
        <v>19</v>
      </c>
      <c r="B20" s="6" t="s">
        <v>20</v>
      </c>
      <c r="C20" s="6"/>
      <c r="D20" s="30" t="s">
        <v>21</v>
      </c>
      <c r="E20" s="31"/>
      <c r="F20" s="31"/>
      <c r="G20" s="31"/>
      <c r="H20" s="32"/>
      <c r="I20" s="11" t="s">
        <v>23</v>
      </c>
      <c r="J20" s="6"/>
      <c r="K20" s="6" t="s">
        <v>24</v>
      </c>
    </row>
    <row r="21" spans="1:11" ht="15.75" x14ac:dyDescent="0.25">
      <c r="A21" s="6" t="s">
        <v>73</v>
      </c>
      <c r="B21" s="6">
        <v>796</v>
      </c>
      <c r="C21" s="6" t="s">
        <v>43</v>
      </c>
      <c r="D21" s="11">
        <v>1</v>
      </c>
      <c r="E21" s="11"/>
      <c r="F21" s="11">
        <v>47</v>
      </c>
      <c r="G21" s="11"/>
      <c r="H21" s="9" t="s">
        <v>43</v>
      </c>
      <c r="I21" s="11">
        <v>47</v>
      </c>
      <c r="J21" s="6"/>
      <c r="K21" s="6" t="s">
        <v>88</v>
      </c>
    </row>
    <row r="22" spans="1:11" ht="15.75" x14ac:dyDescent="0.25">
      <c r="A22" s="6" t="s">
        <v>47</v>
      </c>
      <c r="B22" s="6">
        <v>796</v>
      </c>
      <c r="C22" s="6" t="s">
        <v>43</v>
      </c>
      <c r="D22" s="11">
        <v>1</v>
      </c>
      <c r="E22" s="11"/>
      <c r="F22" s="11">
        <v>75</v>
      </c>
      <c r="G22" s="11"/>
      <c r="H22" s="9" t="s">
        <v>43</v>
      </c>
      <c r="I22" s="11">
        <v>75</v>
      </c>
      <c r="J22" s="6"/>
      <c r="K22" s="6" t="s">
        <v>88</v>
      </c>
    </row>
    <row r="23" spans="1:11" ht="15.75" x14ac:dyDescent="0.25">
      <c r="A23" s="6" t="s">
        <v>48</v>
      </c>
      <c r="B23" s="6">
        <v>796</v>
      </c>
      <c r="C23" s="6" t="s">
        <v>43</v>
      </c>
      <c r="D23" s="11">
        <v>2</v>
      </c>
      <c r="E23" s="11"/>
      <c r="F23" s="11">
        <v>18</v>
      </c>
      <c r="G23" s="11"/>
      <c r="H23" s="9" t="s">
        <v>43</v>
      </c>
      <c r="I23" s="11">
        <v>36</v>
      </c>
      <c r="J23" s="6"/>
      <c r="K23" s="6" t="s">
        <v>88</v>
      </c>
    </row>
    <row r="24" spans="1:11" ht="15.75" x14ac:dyDescent="0.25">
      <c r="A24" s="6" t="s">
        <v>70</v>
      </c>
      <c r="B24" s="6">
        <v>796</v>
      </c>
      <c r="C24" s="6" t="s">
        <v>43</v>
      </c>
      <c r="D24" s="11">
        <v>1</v>
      </c>
      <c r="E24" s="11"/>
      <c r="F24" s="11">
        <v>550</v>
      </c>
      <c r="G24" s="11"/>
      <c r="H24" s="9" t="s">
        <v>43</v>
      </c>
      <c r="I24" s="11">
        <v>550</v>
      </c>
      <c r="J24" s="6"/>
      <c r="K24" s="6" t="s">
        <v>88</v>
      </c>
    </row>
    <row r="25" spans="1:11" ht="15.75" x14ac:dyDescent="0.25">
      <c r="A25" s="6" t="s">
        <v>89</v>
      </c>
      <c r="B25" s="6">
        <v>796</v>
      </c>
      <c r="C25" s="6" t="s">
        <v>43</v>
      </c>
      <c r="D25" s="11">
        <v>1</v>
      </c>
      <c r="E25" s="11"/>
      <c r="F25" s="11">
        <v>252</v>
      </c>
      <c r="G25" s="11"/>
      <c r="H25" s="9" t="s">
        <v>43</v>
      </c>
      <c r="I25" s="11">
        <v>252</v>
      </c>
      <c r="J25" s="6"/>
      <c r="K25" s="6" t="s">
        <v>88</v>
      </c>
    </row>
    <row r="26" spans="1:11" ht="15.75" x14ac:dyDescent="0.25">
      <c r="A26" s="6"/>
      <c r="B26" s="6"/>
      <c r="C26" s="6"/>
      <c r="D26" s="11"/>
      <c r="E26" s="11"/>
      <c r="F26" s="11"/>
      <c r="G26" s="11"/>
      <c r="H26" s="11"/>
      <c r="I26" s="11"/>
      <c r="J26" s="6"/>
      <c r="K26" s="6"/>
    </row>
  </sheetData>
  <mergeCells count="3">
    <mergeCell ref="A19:K19"/>
    <mergeCell ref="A1:K1"/>
    <mergeCell ref="D20:H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20" sqref="D20"/>
    </sheetView>
  </sheetViews>
  <sheetFormatPr defaultRowHeight="15" x14ac:dyDescent="0.25"/>
  <cols>
    <col min="1" max="1" width="38.85546875" customWidth="1"/>
    <col min="2" max="3" width="9.140625" hidden="1" customWidth="1"/>
    <col min="4" max="4" width="10.42578125" customWidth="1"/>
    <col min="5" max="7" width="9.140625" hidden="1" customWidth="1"/>
    <col min="8" max="8" width="8" customWidth="1"/>
    <col min="9" max="9" width="12" customWidth="1"/>
    <col min="10" max="10" width="9.140625" hidden="1" customWidth="1"/>
    <col min="11" max="11" width="30.57031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364.4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50680.751999999986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37</v>
      </c>
      <c r="B5" s="2"/>
      <c r="C5" s="2"/>
      <c r="D5" s="2"/>
      <c r="E5" s="2"/>
      <c r="F5" s="2"/>
      <c r="G5" s="2"/>
      <c r="H5" s="2"/>
      <c r="I5" s="2"/>
      <c r="J5" s="2"/>
      <c r="K5" s="2" t="s">
        <v>194</v>
      </c>
    </row>
    <row r="6" spans="1:11" x14ac:dyDescent="0.25">
      <c r="A6" s="2" t="s">
        <v>0</v>
      </c>
      <c r="B6" s="2"/>
      <c r="C6" s="2"/>
      <c r="D6" s="13">
        <v>10958.2</v>
      </c>
      <c r="E6" s="2"/>
      <c r="F6" s="2"/>
      <c r="G6" s="2"/>
      <c r="H6" s="2"/>
      <c r="I6" s="2"/>
      <c r="J6" s="2"/>
      <c r="K6" s="2" t="s">
        <v>197</v>
      </c>
    </row>
    <row r="7" spans="1:11" x14ac:dyDescent="0.25">
      <c r="A7" s="2" t="s">
        <v>26</v>
      </c>
      <c r="B7" s="2"/>
      <c r="C7" s="2"/>
      <c r="D7" s="13">
        <v>8073.9</v>
      </c>
      <c r="E7" s="2"/>
      <c r="F7" s="2"/>
      <c r="G7" s="2"/>
      <c r="H7" s="2"/>
      <c r="I7" s="2"/>
      <c r="J7" s="2"/>
      <c r="K7" s="2" t="s">
        <v>201</v>
      </c>
    </row>
    <row r="8" spans="1:11" x14ac:dyDescent="0.25">
      <c r="A8" s="2" t="s">
        <v>8</v>
      </c>
      <c r="B8" s="2"/>
      <c r="C8" s="2"/>
      <c r="D8" s="13">
        <v>7205</v>
      </c>
      <c r="E8" s="2"/>
      <c r="F8" s="2"/>
      <c r="G8" s="2"/>
      <c r="H8" s="2"/>
      <c r="I8" s="2"/>
      <c r="J8" s="2"/>
      <c r="K8" s="2"/>
    </row>
    <row r="9" spans="1:11" x14ac:dyDescent="0.25">
      <c r="A9" s="2" t="s">
        <v>6</v>
      </c>
      <c r="B9" s="2"/>
      <c r="C9" s="2"/>
      <c r="D9" s="13">
        <v>525.99</v>
      </c>
      <c r="E9" s="2"/>
      <c r="F9" s="2"/>
      <c r="G9" s="2"/>
      <c r="H9" s="2"/>
      <c r="I9" s="2"/>
      <c r="J9" s="2"/>
      <c r="K9" s="2"/>
    </row>
    <row r="10" spans="1:11" x14ac:dyDescent="0.25">
      <c r="A10" s="2" t="s">
        <v>9</v>
      </c>
      <c r="B10" s="2"/>
      <c r="C10" s="2"/>
      <c r="D10" s="13">
        <v>6600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10</v>
      </c>
      <c r="B11" s="2"/>
      <c r="C11" s="2"/>
      <c r="D11" s="13">
        <v>10489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11</v>
      </c>
      <c r="B12" s="2"/>
      <c r="C12" s="2"/>
      <c r="D12" s="13">
        <v>2748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12</v>
      </c>
      <c r="B13" s="2"/>
      <c r="C13" s="2"/>
      <c r="D13" s="13">
        <v>10900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13</v>
      </c>
      <c r="B14" s="2"/>
      <c r="C14" s="2"/>
      <c r="D14" s="13">
        <v>1302.99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14</v>
      </c>
      <c r="B15" s="2"/>
      <c r="C15" s="2"/>
      <c r="D15" s="13">
        <v>720.96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15</v>
      </c>
      <c r="B16" s="2"/>
      <c r="C16" s="2"/>
      <c r="D16" s="13">
        <v>874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30</v>
      </c>
      <c r="B17" s="2"/>
      <c r="C17" s="2"/>
      <c r="D17" s="13">
        <v>132.47</v>
      </c>
      <c r="E17" s="2"/>
      <c r="F17" s="2"/>
      <c r="G17" s="2"/>
      <c r="H17" s="2"/>
      <c r="I17" s="2"/>
      <c r="J17" s="2"/>
      <c r="K17" s="2"/>
    </row>
    <row r="18" spans="1:11" ht="15.75" x14ac:dyDescent="0.25">
      <c r="A18" s="6" t="s">
        <v>213</v>
      </c>
      <c r="B18" s="2"/>
      <c r="C18" s="2"/>
      <c r="D18" s="13">
        <v>547</v>
      </c>
      <c r="E18" s="2"/>
      <c r="F18" s="2"/>
      <c r="G18" s="2"/>
      <c r="H18" s="2"/>
      <c r="I18" s="2"/>
      <c r="J18" s="2"/>
      <c r="K18" s="2"/>
    </row>
    <row r="19" spans="1:11" ht="15.75" x14ac:dyDescent="0.25">
      <c r="A19" s="6" t="s">
        <v>214</v>
      </c>
      <c r="B19" s="2"/>
      <c r="C19" s="2"/>
      <c r="D19" s="13">
        <v>1014</v>
      </c>
      <c r="E19" s="2"/>
      <c r="F19" s="2"/>
      <c r="G19" s="2"/>
      <c r="H19" s="2"/>
      <c r="I19" s="2"/>
      <c r="J19" s="2"/>
      <c r="K19" s="2"/>
    </row>
    <row r="20" spans="1:11" ht="18.75" x14ac:dyDescent="0.3">
      <c r="A20" s="5" t="s">
        <v>17</v>
      </c>
      <c r="B20" s="2"/>
      <c r="C20" s="2"/>
      <c r="D20" s="14">
        <f>SUM(D6:D19)</f>
        <v>62091.509999999995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22" t="s">
        <v>211</v>
      </c>
      <c r="B21" s="21"/>
      <c r="C21" s="21"/>
      <c r="D21" s="23">
        <f>D4-D20</f>
        <v>-11410.758000000009</v>
      </c>
      <c r="E21" s="2"/>
      <c r="F21" s="2"/>
      <c r="G21" s="2"/>
      <c r="H21" s="2"/>
      <c r="I21" s="2"/>
      <c r="J21" s="2"/>
      <c r="K21" s="2"/>
    </row>
    <row r="22" spans="1:11" ht="18.75" x14ac:dyDescent="0.3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x14ac:dyDescent="0.25">
      <c r="A23" s="2" t="s">
        <v>19</v>
      </c>
      <c r="B23" s="2" t="s">
        <v>20</v>
      </c>
      <c r="C23" s="2"/>
      <c r="D23" s="2" t="s">
        <v>21</v>
      </c>
      <c r="E23" s="2"/>
      <c r="F23" s="2" t="s">
        <v>22</v>
      </c>
      <c r="G23" s="2"/>
      <c r="H23" s="2"/>
      <c r="I23" s="2" t="s">
        <v>23</v>
      </c>
      <c r="J23" s="2"/>
      <c r="K23" s="2" t="s">
        <v>24</v>
      </c>
    </row>
    <row r="24" spans="1:11" x14ac:dyDescent="0.25">
      <c r="A24" s="2" t="s">
        <v>90</v>
      </c>
      <c r="B24" s="2">
        <v>796</v>
      </c>
      <c r="C24" s="2" t="s">
        <v>43</v>
      </c>
      <c r="D24" s="13">
        <v>1</v>
      </c>
      <c r="E24" s="13"/>
      <c r="F24" s="13">
        <v>355</v>
      </c>
      <c r="G24" s="13"/>
      <c r="H24" s="13" t="s">
        <v>43</v>
      </c>
      <c r="I24" s="13">
        <v>355</v>
      </c>
      <c r="J24" s="2"/>
      <c r="K24" s="2" t="s">
        <v>102</v>
      </c>
    </row>
    <row r="25" spans="1:11" x14ac:dyDescent="0.25">
      <c r="A25" s="2" t="s">
        <v>91</v>
      </c>
      <c r="B25" s="2">
        <v>796</v>
      </c>
      <c r="C25" s="2" t="s">
        <v>43</v>
      </c>
      <c r="D25" s="13">
        <v>1</v>
      </c>
      <c r="E25" s="13"/>
      <c r="F25" s="13">
        <v>430.2</v>
      </c>
      <c r="G25" s="13"/>
      <c r="H25" s="13" t="s">
        <v>43</v>
      </c>
      <c r="I25" s="13">
        <v>430.2</v>
      </c>
      <c r="J25" s="2"/>
      <c r="K25" s="2" t="s">
        <v>103</v>
      </c>
    </row>
    <row r="26" spans="1:11" x14ac:dyDescent="0.25">
      <c r="A26" s="2" t="s">
        <v>92</v>
      </c>
      <c r="B26" s="2">
        <v>796</v>
      </c>
      <c r="C26" s="2" t="s">
        <v>43</v>
      </c>
      <c r="D26" s="13">
        <v>1</v>
      </c>
      <c r="E26" s="13"/>
      <c r="F26" s="13">
        <v>360</v>
      </c>
      <c r="G26" s="13"/>
      <c r="H26" s="13" t="s">
        <v>43</v>
      </c>
      <c r="I26" s="13">
        <v>360</v>
      </c>
      <c r="J26" s="2"/>
      <c r="K26" s="2" t="s">
        <v>102</v>
      </c>
    </row>
    <row r="27" spans="1:11" x14ac:dyDescent="0.25">
      <c r="A27" s="2" t="s">
        <v>93</v>
      </c>
      <c r="B27" s="2">
        <v>796</v>
      </c>
      <c r="C27" s="2" t="s">
        <v>43</v>
      </c>
      <c r="D27" s="13">
        <v>2</v>
      </c>
      <c r="E27" s="13"/>
      <c r="F27" s="13">
        <v>175</v>
      </c>
      <c r="G27" s="13"/>
      <c r="H27" s="13" t="s">
        <v>43</v>
      </c>
      <c r="I27" s="13">
        <v>350</v>
      </c>
      <c r="J27" s="2"/>
      <c r="K27" s="2" t="s">
        <v>103</v>
      </c>
    </row>
    <row r="28" spans="1:11" x14ac:dyDescent="0.25">
      <c r="A28" s="2" t="s">
        <v>42</v>
      </c>
      <c r="B28" s="2">
        <v>796</v>
      </c>
      <c r="C28" s="2" t="s">
        <v>43</v>
      </c>
      <c r="D28" s="13">
        <v>1</v>
      </c>
      <c r="E28" s="13"/>
      <c r="F28" s="13">
        <v>132.47</v>
      </c>
      <c r="G28" s="13"/>
      <c r="H28" s="13" t="s">
        <v>43</v>
      </c>
      <c r="I28" s="13">
        <v>132.47</v>
      </c>
      <c r="J28" s="2"/>
      <c r="K28" s="2" t="s">
        <v>30</v>
      </c>
    </row>
    <row r="29" spans="1:11" x14ac:dyDescent="0.25">
      <c r="A29" s="2" t="s">
        <v>94</v>
      </c>
      <c r="B29" s="2">
        <v>796</v>
      </c>
      <c r="C29" s="2" t="s">
        <v>43</v>
      </c>
      <c r="D29" s="13">
        <v>2</v>
      </c>
      <c r="E29" s="13"/>
      <c r="F29" s="13">
        <v>440</v>
      </c>
      <c r="G29" s="13"/>
      <c r="H29" s="13" t="s">
        <v>43</v>
      </c>
      <c r="I29" s="13">
        <v>880</v>
      </c>
      <c r="J29" s="2"/>
      <c r="K29" s="2" t="s">
        <v>26</v>
      </c>
    </row>
    <row r="30" spans="1:11" x14ac:dyDescent="0.25">
      <c r="A30" s="2" t="s">
        <v>95</v>
      </c>
      <c r="B30" s="2">
        <v>796</v>
      </c>
      <c r="C30" s="2" t="s">
        <v>43</v>
      </c>
      <c r="D30" s="13">
        <v>0.1</v>
      </c>
      <c r="E30" s="13"/>
      <c r="F30" s="13">
        <v>350</v>
      </c>
      <c r="G30" s="13"/>
      <c r="H30" s="13" t="s">
        <v>43</v>
      </c>
      <c r="I30" s="13">
        <v>35</v>
      </c>
      <c r="J30" s="2"/>
      <c r="K30" s="2" t="s">
        <v>26</v>
      </c>
    </row>
    <row r="31" spans="1:11" x14ac:dyDescent="0.25">
      <c r="A31" s="2" t="s">
        <v>96</v>
      </c>
      <c r="B31" s="2">
        <v>166</v>
      </c>
      <c r="C31" s="2" t="s">
        <v>46</v>
      </c>
      <c r="D31" s="13">
        <v>1</v>
      </c>
      <c r="E31" s="13"/>
      <c r="F31" s="13">
        <v>183.2</v>
      </c>
      <c r="G31" s="13"/>
      <c r="H31" s="13" t="s">
        <v>46</v>
      </c>
      <c r="I31" s="13">
        <v>183.2</v>
      </c>
      <c r="J31" s="2"/>
      <c r="K31" s="2" t="s">
        <v>26</v>
      </c>
    </row>
    <row r="32" spans="1:11" x14ac:dyDescent="0.25">
      <c r="A32" s="2" t="s">
        <v>97</v>
      </c>
      <c r="B32" s="2">
        <v>796</v>
      </c>
      <c r="C32" s="2" t="s">
        <v>43</v>
      </c>
      <c r="D32" s="13">
        <v>2</v>
      </c>
      <c r="E32" s="13"/>
      <c r="F32" s="13">
        <v>8.2200000000000006</v>
      </c>
      <c r="G32" s="13"/>
      <c r="H32" s="13" t="s">
        <v>43</v>
      </c>
      <c r="I32" s="13">
        <v>16.440000000000001</v>
      </c>
      <c r="J32" s="2"/>
      <c r="K32" s="2" t="s">
        <v>26</v>
      </c>
    </row>
    <row r="33" spans="1:11" x14ac:dyDescent="0.25">
      <c r="A33" s="2" t="s">
        <v>98</v>
      </c>
      <c r="B33" s="2">
        <v>796</v>
      </c>
      <c r="C33" s="2" t="s">
        <v>43</v>
      </c>
      <c r="D33" s="13">
        <v>2</v>
      </c>
      <c r="E33" s="13"/>
      <c r="F33" s="13">
        <v>21.21</v>
      </c>
      <c r="G33" s="13"/>
      <c r="H33" s="13" t="s">
        <v>43</v>
      </c>
      <c r="I33" s="13">
        <v>42.42</v>
      </c>
      <c r="J33" s="2"/>
      <c r="K33" s="2" t="s">
        <v>26</v>
      </c>
    </row>
    <row r="34" spans="1:11" x14ac:dyDescent="0.25">
      <c r="A34" s="2" t="s">
        <v>99</v>
      </c>
      <c r="B34" s="2">
        <v>166</v>
      </c>
      <c r="C34" s="2" t="s">
        <v>46</v>
      </c>
      <c r="D34" s="13">
        <v>6</v>
      </c>
      <c r="E34" s="13"/>
      <c r="F34" s="13">
        <v>113.33</v>
      </c>
      <c r="G34" s="13"/>
      <c r="H34" s="13" t="s">
        <v>46</v>
      </c>
      <c r="I34" s="13">
        <v>679.98</v>
      </c>
      <c r="J34" s="2"/>
      <c r="K34" s="2" t="s">
        <v>26</v>
      </c>
    </row>
    <row r="35" spans="1:11" x14ac:dyDescent="0.25">
      <c r="A35" s="2" t="s">
        <v>100</v>
      </c>
      <c r="B35" s="2">
        <v>796</v>
      </c>
      <c r="C35" s="2" t="s">
        <v>43</v>
      </c>
      <c r="D35" s="13">
        <v>2</v>
      </c>
      <c r="E35" s="13"/>
      <c r="F35" s="13">
        <v>11.14</v>
      </c>
      <c r="G35" s="13"/>
      <c r="H35" s="13" t="s">
        <v>43</v>
      </c>
      <c r="I35" s="13">
        <v>22.28</v>
      </c>
      <c r="J35" s="2"/>
      <c r="K35" s="2" t="s">
        <v>26</v>
      </c>
    </row>
    <row r="36" spans="1:11" x14ac:dyDescent="0.25">
      <c r="A36" s="2" t="s">
        <v>101</v>
      </c>
      <c r="B36" s="2">
        <v>796</v>
      </c>
      <c r="C36" s="2" t="s">
        <v>43</v>
      </c>
      <c r="D36" s="13">
        <v>2</v>
      </c>
      <c r="E36" s="13"/>
      <c r="F36" s="13">
        <v>17.28</v>
      </c>
      <c r="G36" s="13"/>
      <c r="H36" s="13" t="s">
        <v>43</v>
      </c>
      <c r="I36" s="13">
        <v>34.56</v>
      </c>
      <c r="J36" s="2"/>
      <c r="K36" s="2" t="s">
        <v>26</v>
      </c>
    </row>
    <row r="37" spans="1:11" x14ac:dyDescent="0.25">
      <c r="A37" s="2" t="s">
        <v>70</v>
      </c>
      <c r="B37" s="2">
        <v>796</v>
      </c>
      <c r="C37" s="2" t="s">
        <v>43</v>
      </c>
      <c r="D37" s="13">
        <v>1</v>
      </c>
      <c r="E37" s="13"/>
      <c r="F37" s="13">
        <v>507.99</v>
      </c>
      <c r="G37" s="13"/>
      <c r="H37" s="13" t="s">
        <v>43</v>
      </c>
      <c r="I37" s="13">
        <v>507.99</v>
      </c>
      <c r="J37" s="2"/>
      <c r="K37" s="2" t="s">
        <v>6</v>
      </c>
    </row>
    <row r="38" spans="1:11" x14ac:dyDescent="0.25">
      <c r="A38" s="2" t="s">
        <v>48</v>
      </c>
      <c r="B38" s="2">
        <v>796</v>
      </c>
      <c r="C38" s="2" t="s">
        <v>43</v>
      </c>
      <c r="D38" s="13">
        <v>1</v>
      </c>
      <c r="E38" s="13"/>
      <c r="F38" s="13">
        <v>18</v>
      </c>
      <c r="G38" s="13"/>
      <c r="H38" s="13" t="s">
        <v>43</v>
      </c>
      <c r="I38" s="13">
        <v>18</v>
      </c>
      <c r="J38" s="2"/>
      <c r="K38" s="2" t="s">
        <v>6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2">
    <mergeCell ref="A22:K22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D27" sqref="D27"/>
    </sheetView>
  </sheetViews>
  <sheetFormatPr defaultRowHeight="15" x14ac:dyDescent="0.25"/>
  <cols>
    <col min="1" max="1" width="40.28515625" customWidth="1"/>
    <col min="2" max="2" width="9.140625" hidden="1" customWidth="1"/>
    <col min="3" max="3" width="10.42578125" hidden="1" customWidth="1"/>
    <col min="4" max="4" width="11.85546875" customWidth="1"/>
    <col min="5" max="7" width="9.140625" hidden="1" customWidth="1"/>
    <col min="8" max="8" width="10.85546875" customWidth="1"/>
    <col min="9" max="9" width="12.5703125" customWidth="1"/>
    <col min="10" max="10" width="9.140625" hidden="1" customWidth="1"/>
    <col min="11" max="11" width="48.425781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1284.5999999999999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178662.16799999998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38</v>
      </c>
      <c r="B5" s="2"/>
      <c r="C5" s="2"/>
      <c r="D5" s="2"/>
      <c r="E5" s="2"/>
      <c r="F5" s="2"/>
      <c r="G5" s="2"/>
      <c r="H5" s="2"/>
      <c r="I5" s="2"/>
      <c r="J5" s="2"/>
      <c r="K5" s="6" t="s">
        <v>194</v>
      </c>
    </row>
    <row r="6" spans="1:11" x14ac:dyDescent="0.25">
      <c r="A6" s="2" t="s">
        <v>1</v>
      </c>
      <c r="B6" s="2"/>
      <c r="C6" s="2"/>
      <c r="D6" s="13">
        <v>24236</v>
      </c>
      <c r="E6" s="2"/>
      <c r="F6" s="2"/>
      <c r="G6" s="2"/>
      <c r="H6" s="2"/>
      <c r="I6" s="2"/>
      <c r="J6" s="2"/>
      <c r="K6" s="2" t="s">
        <v>203</v>
      </c>
    </row>
    <row r="7" spans="1:11" x14ac:dyDescent="0.25">
      <c r="A7" s="2" t="s">
        <v>3</v>
      </c>
      <c r="B7" s="2"/>
      <c r="C7" s="2"/>
      <c r="D7" s="13">
        <v>2028.8</v>
      </c>
      <c r="E7" s="2"/>
      <c r="F7" s="2"/>
      <c r="G7" s="2"/>
      <c r="H7" s="2"/>
      <c r="I7" s="2"/>
      <c r="J7" s="2"/>
      <c r="K7" s="2" t="s">
        <v>202</v>
      </c>
    </row>
    <row r="8" spans="1:11" x14ac:dyDescent="0.25">
      <c r="A8" s="2" t="s">
        <v>5</v>
      </c>
      <c r="B8" s="2"/>
      <c r="C8" s="2"/>
      <c r="D8" s="13">
        <v>3323.4</v>
      </c>
      <c r="E8" s="2"/>
      <c r="F8" s="2"/>
      <c r="G8" s="2"/>
      <c r="H8" s="2"/>
      <c r="I8" s="2"/>
      <c r="J8" s="2"/>
      <c r="K8" s="2" t="s">
        <v>202</v>
      </c>
    </row>
    <row r="9" spans="1:11" x14ac:dyDescent="0.25">
      <c r="A9" s="2" t="s">
        <v>27</v>
      </c>
      <c r="B9" s="2"/>
      <c r="C9" s="2"/>
      <c r="D9" s="13">
        <v>3410</v>
      </c>
      <c r="E9" s="2"/>
      <c r="F9" s="2"/>
      <c r="G9" s="2"/>
      <c r="H9" s="2"/>
      <c r="I9" s="2"/>
      <c r="J9" s="2"/>
      <c r="K9" s="2" t="s">
        <v>210</v>
      </c>
    </row>
    <row r="10" spans="1:11" x14ac:dyDescent="0.25">
      <c r="A10" s="2" t="s">
        <v>25</v>
      </c>
      <c r="B10" s="2"/>
      <c r="C10" s="2"/>
      <c r="D10" s="13">
        <v>11875.25</v>
      </c>
      <c r="E10" s="2"/>
      <c r="F10" s="2"/>
      <c r="G10" s="2"/>
      <c r="H10" s="2"/>
      <c r="I10" s="2"/>
      <c r="J10" s="2"/>
      <c r="K10" s="2" t="s">
        <v>196</v>
      </c>
    </row>
    <row r="11" spans="1:11" x14ac:dyDescent="0.25">
      <c r="A11" s="2" t="s">
        <v>0</v>
      </c>
      <c r="B11" s="2"/>
      <c r="C11" s="2"/>
      <c r="D11" s="13">
        <v>20544.099999999999</v>
      </c>
      <c r="E11" s="2"/>
      <c r="F11" s="2"/>
      <c r="G11" s="2"/>
      <c r="H11" s="2"/>
      <c r="I11" s="2"/>
      <c r="J11" s="2"/>
      <c r="K11" s="2" t="s">
        <v>198</v>
      </c>
    </row>
    <row r="12" spans="1:11" x14ac:dyDescent="0.25">
      <c r="A12" s="2" t="s">
        <v>26</v>
      </c>
      <c r="B12" s="2"/>
      <c r="C12" s="2"/>
      <c r="D12" s="13">
        <v>751.1</v>
      </c>
      <c r="E12" s="2"/>
      <c r="F12" s="2"/>
      <c r="G12" s="2"/>
      <c r="H12" s="2"/>
      <c r="I12" s="2"/>
      <c r="J12" s="2"/>
      <c r="K12" s="2" t="s">
        <v>200</v>
      </c>
    </row>
    <row r="13" spans="1:11" x14ac:dyDescent="0.25">
      <c r="A13" s="2" t="s">
        <v>39</v>
      </c>
      <c r="B13" s="2"/>
      <c r="C13" s="2"/>
      <c r="D13" s="13">
        <v>6408.4</v>
      </c>
      <c r="E13" s="2"/>
      <c r="F13" s="2"/>
      <c r="G13" s="2"/>
      <c r="H13" s="2"/>
      <c r="I13" s="2"/>
      <c r="J13" s="2"/>
      <c r="K13" s="2" t="s">
        <v>208</v>
      </c>
    </row>
    <row r="14" spans="1:11" x14ac:dyDescent="0.25">
      <c r="A14" s="2" t="s">
        <v>8</v>
      </c>
      <c r="B14" s="2"/>
      <c r="C14" s="2"/>
      <c r="D14" s="13">
        <v>24557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16</v>
      </c>
      <c r="B15" s="2"/>
      <c r="C15" s="2"/>
      <c r="D15" s="13">
        <v>263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7</v>
      </c>
      <c r="B16" s="2"/>
      <c r="C16" s="2"/>
      <c r="D16" s="13">
        <v>77.98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9</v>
      </c>
      <c r="B17" s="2"/>
      <c r="C17" s="2"/>
      <c r="D17" s="13">
        <v>22500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10</v>
      </c>
      <c r="B18" s="2"/>
      <c r="C18" s="2"/>
      <c r="D18" s="13">
        <v>35749</v>
      </c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11</v>
      </c>
      <c r="B19" s="2"/>
      <c r="C19" s="2"/>
      <c r="D19" s="13">
        <v>9372</v>
      </c>
      <c r="E19" s="2"/>
      <c r="F19" s="2"/>
      <c r="G19" s="2"/>
      <c r="H19" s="2"/>
      <c r="I19" s="2"/>
      <c r="J19" s="2"/>
      <c r="K19" s="2"/>
    </row>
    <row r="20" spans="1:11" x14ac:dyDescent="0.25">
      <c r="A20" s="2" t="s">
        <v>12</v>
      </c>
      <c r="B20" s="2"/>
      <c r="C20" s="2"/>
      <c r="D20" s="13">
        <v>37176</v>
      </c>
      <c r="E20" s="2"/>
      <c r="F20" s="2"/>
      <c r="G20" s="2"/>
      <c r="H20" s="2"/>
      <c r="I20" s="2"/>
      <c r="J20" s="2"/>
      <c r="K20" s="2"/>
    </row>
    <row r="21" spans="1:11" x14ac:dyDescent="0.25">
      <c r="A21" s="2" t="s">
        <v>13</v>
      </c>
      <c r="B21" s="2"/>
      <c r="C21" s="2"/>
      <c r="D21" s="13">
        <v>1690.2</v>
      </c>
      <c r="E21" s="2"/>
      <c r="F21" s="2"/>
      <c r="G21" s="2"/>
      <c r="H21" s="2"/>
      <c r="I21" s="2"/>
      <c r="J21" s="2"/>
      <c r="K21" s="2"/>
    </row>
    <row r="22" spans="1:11" x14ac:dyDescent="0.25">
      <c r="A22" s="2" t="s">
        <v>14</v>
      </c>
      <c r="B22" s="2"/>
      <c r="C22" s="2"/>
      <c r="D22" s="13">
        <v>2458.56</v>
      </c>
      <c r="E22" s="2"/>
      <c r="F22" s="2"/>
      <c r="G22" s="2"/>
      <c r="H22" s="2"/>
      <c r="I22" s="2"/>
      <c r="J22" s="2"/>
      <c r="K22" s="2"/>
    </row>
    <row r="23" spans="1:11" x14ac:dyDescent="0.25">
      <c r="A23" s="2" t="s">
        <v>15</v>
      </c>
      <c r="B23" s="2"/>
      <c r="C23" s="2"/>
      <c r="D23" s="13">
        <v>2964</v>
      </c>
      <c r="E23" s="2"/>
      <c r="F23" s="2"/>
      <c r="G23" s="2"/>
      <c r="H23" s="2"/>
      <c r="I23" s="2"/>
      <c r="J23" s="2"/>
      <c r="K23" s="2"/>
    </row>
    <row r="24" spans="1:11" x14ac:dyDescent="0.25">
      <c r="A24" s="2" t="s">
        <v>30</v>
      </c>
      <c r="B24" s="2"/>
      <c r="C24" s="2"/>
      <c r="D24" s="13">
        <v>303.64999999999998</v>
      </c>
      <c r="E24" s="2"/>
      <c r="F24" s="2"/>
      <c r="G24" s="2"/>
      <c r="H24" s="2"/>
      <c r="I24" s="2"/>
      <c r="J24" s="2"/>
      <c r="K24" s="2"/>
    </row>
    <row r="25" spans="1:11" ht="15.75" x14ac:dyDescent="0.25">
      <c r="A25" s="6" t="s">
        <v>213</v>
      </c>
      <c r="B25" s="2"/>
      <c r="C25" s="2"/>
      <c r="D25" s="13">
        <v>1927</v>
      </c>
      <c r="E25" s="2"/>
      <c r="F25" s="2"/>
      <c r="G25" s="2"/>
      <c r="H25" s="2"/>
      <c r="I25" s="2"/>
      <c r="J25" s="2"/>
      <c r="K25" s="2"/>
    </row>
    <row r="26" spans="1:11" ht="15.75" x14ac:dyDescent="0.25">
      <c r="A26" s="6" t="s">
        <v>214</v>
      </c>
      <c r="B26" s="2"/>
      <c r="C26" s="2"/>
      <c r="D26" s="13">
        <v>3573</v>
      </c>
      <c r="E26" s="2"/>
      <c r="F26" s="2"/>
      <c r="G26" s="2"/>
      <c r="H26" s="2"/>
      <c r="I26" s="2"/>
      <c r="J26" s="2"/>
      <c r="K26" s="2"/>
    </row>
    <row r="27" spans="1:11" ht="18.75" x14ac:dyDescent="0.3">
      <c r="A27" s="5" t="s">
        <v>17</v>
      </c>
      <c r="B27" s="2"/>
      <c r="C27" s="2"/>
      <c r="D27" s="14">
        <f>SUM(D6:D26)</f>
        <v>215188.43999999997</v>
      </c>
      <c r="E27" s="2"/>
      <c r="F27" s="2"/>
      <c r="G27" s="2"/>
      <c r="H27" s="2"/>
      <c r="I27" s="2"/>
      <c r="J27" s="2"/>
      <c r="K27" s="2"/>
    </row>
    <row r="28" spans="1:11" ht="15.75" x14ac:dyDescent="0.25">
      <c r="A28" s="22" t="s">
        <v>211</v>
      </c>
      <c r="B28" s="21"/>
      <c r="C28" s="21"/>
      <c r="D28" s="23">
        <f>D4-D27</f>
        <v>-36526.271999999997</v>
      </c>
      <c r="E28" s="2"/>
      <c r="F28" s="2"/>
      <c r="G28" s="2"/>
      <c r="H28" s="2"/>
      <c r="I28" s="2"/>
      <c r="J28" s="2"/>
      <c r="K28" s="2"/>
    </row>
    <row r="29" spans="1:11" ht="18.75" x14ac:dyDescent="0.3">
      <c r="A29" s="26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  <row r="30" spans="1:11" x14ac:dyDescent="0.25">
      <c r="A30" s="2" t="s">
        <v>19</v>
      </c>
      <c r="B30" s="2" t="s">
        <v>20</v>
      </c>
      <c r="C30" s="2"/>
      <c r="D30" s="2" t="s">
        <v>21</v>
      </c>
      <c r="E30" s="2"/>
      <c r="F30" s="2" t="s">
        <v>22</v>
      </c>
      <c r="G30" s="2"/>
      <c r="H30" s="2"/>
      <c r="I30" s="2" t="s">
        <v>23</v>
      </c>
      <c r="J30" s="2"/>
      <c r="K30" s="2" t="s">
        <v>24</v>
      </c>
    </row>
    <row r="31" spans="1:11" x14ac:dyDescent="0.25">
      <c r="A31" s="2" t="s">
        <v>104</v>
      </c>
      <c r="B31" s="2">
        <v>166</v>
      </c>
      <c r="C31" s="2" t="s">
        <v>46</v>
      </c>
      <c r="D31" s="13">
        <v>15</v>
      </c>
      <c r="E31" s="13"/>
      <c r="F31" s="13">
        <v>6.7</v>
      </c>
      <c r="G31" s="13"/>
      <c r="H31" s="13" t="s">
        <v>46</v>
      </c>
      <c r="I31" s="13">
        <v>100.5</v>
      </c>
      <c r="J31" s="2"/>
      <c r="K31" s="2" t="s">
        <v>151</v>
      </c>
    </row>
    <row r="32" spans="1:11" x14ac:dyDescent="0.25">
      <c r="A32" s="2" t="s">
        <v>105</v>
      </c>
      <c r="B32" s="2">
        <v>166</v>
      </c>
      <c r="C32" s="2" t="s">
        <v>46</v>
      </c>
      <c r="D32" s="13">
        <v>25</v>
      </c>
      <c r="E32" s="13"/>
      <c r="F32" s="13">
        <v>14.12</v>
      </c>
      <c r="G32" s="13"/>
      <c r="H32" s="13" t="s">
        <v>46</v>
      </c>
      <c r="I32" s="13">
        <v>353</v>
      </c>
      <c r="J32" s="2"/>
      <c r="K32" s="2" t="s">
        <v>151</v>
      </c>
    </row>
    <row r="33" spans="1:11" x14ac:dyDescent="0.25">
      <c r="A33" s="2" t="s">
        <v>106</v>
      </c>
      <c r="B33" s="2">
        <v>796</v>
      </c>
      <c r="C33" s="2" t="s">
        <v>43</v>
      </c>
      <c r="D33" s="13">
        <v>20</v>
      </c>
      <c r="E33" s="13"/>
      <c r="F33" s="13">
        <v>2.64</v>
      </c>
      <c r="G33" s="13"/>
      <c r="H33" s="13" t="s">
        <v>43</v>
      </c>
      <c r="I33" s="13">
        <v>52.8</v>
      </c>
      <c r="J33" s="2"/>
      <c r="K33" s="2" t="s">
        <v>152</v>
      </c>
    </row>
    <row r="34" spans="1:11" x14ac:dyDescent="0.25">
      <c r="A34" s="2" t="s">
        <v>107</v>
      </c>
      <c r="B34" s="2">
        <v>796</v>
      </c>
      <c r="C34" s="2" t="s">
        <v>43</v>
      </c>
      <c r="D34" s="13">
        <v>1</v>
      </c>
      <c r="E34" s="13"/>
      <c r="F34" s="13">
        <v>150</v>
      </c>
      <c r="G34" s="13"/>
      <c r="H34" s="13" t="s">
        <v>43</v>
      </c>
      <c r="I34" s="13">
        <v>150</v>
      </c>
      <c r="J34" s="2"/>
      <c r="K34" s="2" t="s">
        <v>152</v>
      </c>
    </row>
    <row r="35" spans="1:11" x14ac:dyDescent="0.25">
      <c r="A35" s="2" t="s">
        <v>108</v>
      </c>
      <c r="B35" s="2">
        <v>796</v>
      </c>
      <c r="C35" s="2" t="s">
        <v>43</v>
      </c>
      <c r="D35" s="13">
        <v>2</v>
      </c>
      <c r="E35" s="13"/>
      <c r="F35" s="13">
        <v>37</v>
      </c>
      <c r="G35" s="13"/>
      <c r="H35" s="13" t="s">
        <v>43</v>
      </c>
      <c r="I35" s="13">
        <v>74</v>
      </c>
      <c r="J35" s="2"/>
      <c r="K35" s="2" t="s">
        <v>153</v>
      </c>
    </row>
    <row r="36" spans="1:11" x14ac:dyDescent="0.25">
      <c r="A36" s="2" t="s">
        <v>109</v>
      </c>
      <c r="B36" s="2">
        <v>796</v>
      </c>
      <c r="C36" s="2" t="s">
        <v>43</v>
      </c>
      <c r="D36" s="13">
        <v>3</v>
      </c>
      <c r="E36" s="13"/>
      <c r="F36" s="13">
        <v>47.33</v>
      </c>
      <c r="G36" s="13"/>
      <c r="H36" s="13" t="s">
        <v>43</v>
      </c>
      <c r="I36" s="13">
        <v>141.99</v>
      </c>
      <c r="J36" s="2"/>
      <c r="K36" s="2" t="s">
        <v>154</v>
      </c>
    </row>
    <row r="37" spans="1:11" x14ac:dyDescent="0.25">
      <c r="A37" s="2" t="s">
        <v>110</v>
      </c>
      <c r="B37" s="2">
        <v>715</v>
      </c>
      <c r="C37" s="2" t="s">
        <v>111</v>
      </c>
      <c r="D37" s="13">
        <v>2</v>
      </c>
      <c r="E37" s="13"/>
      <c r="F37" s="13">
        <v>30</v>
      </c>
      <c r="G37" s="13"/>
      <c r="H37" s="13" t="s">
        <v>111</v>
      </c>
      <c r="I37" s="13">
        <v>60</v>
      </c>
      <c r="J37" s="2"/>
      <c r="K37" s="2" t="s">
        <v>155</v>
      </c>
    </row>
    <row r="38" spans="1:11" x14ac:dyDescent="0.25">
      <c r="A38" s="2" t="s">
        <v>91</v>
      </c>
      <c r="B38" s="2">
        <v>796</v>
      </c>
      <c r="C38" s="2" t="s">
        <v>43</v>
      </c>
      <c r="D38" s="13">
        <v>1</v>
      </c>
      <c r="E38" s="13"/>
      <c r="F38" s="13">
        <v>430.2</v>
      </c>
      <c r="G38" s="13"/>
      <c r="H38" s="13" t="s">
        <v>43</v>
      </c>
      <c r="I38" s="13">
        <v>430.2</v>
      </c>
      <c r="J38" s="2"/>
      <c r="K38" s="2" t="s">
        <v>154</v>
      </c>
    </row>
    <row r="39" spans="1:11" x14ac:dyDescent="0.25">
      <c r="A39" s="2" t="s">
        <v>96</v>
      </c>
      <c r="B39" s="2">
        <v>166</v>
      </c>
      <c r="C39" s="2" t="s">
        <v>46</v>
      </c>
      <c r="D39" s="13">
        <v>1.5</v>
      </c>
      <c r="E39" s="13"/>
      <c r="F39" s="13">
        <v>197.5</v>
      </c>
      <c r="G39" s="13"/>
      <c r="H39" s="13" t="s">
        <v>46</v>
      </c>
      <c r="I39" s="13">
        <v>296.25</v>
      </c>
      <c r="J39" s="2"/>
      <c r="K39" s="2" t="s">
        <v>155</v>
      </c>
    </row>
    <row r="40" spans="1:11" x14ac:dyDescent="0.25">
      <c r="A40" s="2" t="s">
        <v>112</v>
      </c>
      <c r="B40" s="2">
        <v>796</v>
      </c>
      <c r="C40" s="2" t="s">
        <v>43</v>
      </c>
      <c r="D40" s="13">
        <v>1</v>
      </c>
      <c r="E40" s="13"/>
      <c r="F40" s="13">
        <v>39.4</v>
      </c>
      <c r="G40" s="13"/>
      <c r="H40" s="13" t="s">
        <v>43</v>
      </c>
      <c r="I40" s="13">
        <v>39.4</v>
      </c>
      <c r="J40" s="2"/>
      <c r="K40" s="2" t="s">
        <v>155</v>
      </c>
    </row>
    <row r="41" spans="1:11" x14ac:dyDescent="0.25">
      <c r="A41" s="2" t="s">
        <v>99</v>
      </c>
      <c r="B41" s="2">
        <v>166</v>
      </c>
      <c r="C41" s="2" t="s">
        <v>46</v>
      </c>
      <c r="D41" s="13">
        <v>5</v>
      </c>
      <c r="E41" s="13"/>
      <c r="F41" s="13">
        <v>107.6</v>
      </c>
      <c r="G41" s="13"/>
      <c r="H41" s="13" t="s">
        <v>46</v>
      </c>
      <c r="I41" s="13">
        <v>538</v>
      </c>
      <c r="J41" s="2"/>
      <c r="K41" s="2" t="s">
        <v>154</v>
      </c>
    </row>
    <row r="42" spans="1:11" x14ac:dyDescent="0.25">
      <c r="A42" s="2" t="s">
        <v>113</v>
      </c>
      <c r="B42" s="2">
        <v>796</v>
      </c>
      <c r="C42" s="2" t="s">
        <v>43</v>
      </c>
      <c r="D42" s="13">
        <v>2</v>
      </c>
      <c r="E42" s="13"/>
      <c r="F42" s="13">
        <v>50</v>
      </c>
      <c r="G42" s="13"/>
      <c r="H42" s="13" t="s">
        <v>43</v>
      </c>
      <c r="I42" s="13">
        <v>100</v>
      </c>
      <c r="J42" s="2"/>
      <c r="K42" s="2" t="s">
        <v>155</v>
      </c>
    </row>
    <row r="43" spans="1:11" x14ac:dyDescent="0.25">
      <c r="A43" s="2" t="s">
        <v>114</v>
      </c>
      <c r="B43" s="2">
        <v>796</v>
      </c>
      <c r="C43" s="2" t="s">
        <v>43</v>
      </c>
      <c r="D43" s="13">
        <v>1</v>
      </c>
      <c r="E43" s="13"/>
      <c r="F43" s="13">
        <v>14.4</v>
      </c>
      <c r="G43" s="13"/>
      <c r="H43" s="13" t="s">
        <v>43</v>
      </c>
      <c r="I43" s="13">
        <v>14.4</v>
      </c>
      <c r="J43" s="2"/>
      <c r="K43" s="2" t="s">
        <v>154</v>
      </c>
    </row>
    <row r="44" spans="1:11" x14ac:dyDescent="0.25">
      <c r="A44" s="2" t="s">
        <v>48</v>
      </c>
      <c r="B44" s="2">
        <v>796</v>
      </c>
      <c r="C44" s="2" t="s">
        <v>43</v>
      </c>
      <c r="D44" s="13">
        <v>6</v>
      </c>
      <c r="E44" s="13"/>
      <c r="F44" s="13">
        <v>13</v>
      </c>
      <c r="G44" s="13"/>
      <c r="H44" s="13" t="s">
        <v>43</v>
      </c>
      <c r="I44" s="13">
        <v>78</v>
      </c>
      <c r="J44" s="2"/>
      <c r="K44" s="2" t="s">
        <v>156</v>
      </c>
    </row>
    <row r="45" spans="1:11" x14ac:dyDescent="0.25">
      <c r="A45" s="2" t="s">
        <v>115</v>
      </c>
      <c r="B45" s="2">
        <v>796</v>
      </c>
      <c r="C45" s="2" t="s">
        <v>43</v>
      </c>
      <c r="D45" s="13">
        <v>4</v>
      </c>
      <c r="E45" s="13"/>
      <c r="F45" s="13">
        <v>50</v>
      </c>
      <c r="G45" s="13"/>
      <c r="H45" s="13" t="s">
        <v>43</v>
      </c>
      <c r="I45" s="13">
        <v>200</v>
      </c>
      <c r="J45" s="2"/>
      <c r="K45" s="2" t="s">
        <v>157</v>
      </c>
    </row>
    <row r="46" spans="1:11" ht="15.75" x14ac:dyDescent="0.25">
      <c r="A46" s="6" t="s">
        <v>116</v>
      </c>
      <c r="B46" s="6">
        <v>796</v>
      </c>
      <c r="C46" s="6" t="s">
        <v>43</v>
      </c>
      <c r="D46" s="9">
        <v>4</v>
      </c>
      <c r="E46" s="9"/>
      <c r="F46" s="9">
        <v>20</v>
      </c>
      <c r="G46" s="9"/>
      <c r="H46" s="9" t="s">
        <v>43</v>
      </c>
      <c r="I46" s="9">
        <v>80</v>
      </c>
      <c r="J46" s="6"/>
      <c r="K46" s="6" t="s">
        <v>130</v>
      </c>
    </row>
    <row r="47" spans="1:11" ht="15.75" x14ac:dyDescent="0.25">
      <c r="A47" s="6" t="s">
        <v>106</v>
      </c>
      <c r="B47" s="6">
        <v>796</v>
      </c>
      <c r="C47" s="6" t="s">
        <v>43</v>
      </c>
      <c r="D47" s="9">
        <v>20</v>
      </c>
      <c r="E47" s="9"/>
      <c r="F47" s="9">
        <v>2.64</v>
      </c>
      <c r="G47" s="9"/>
      <c r="H47" s="9" t="s">
        <v>43</v>
      </c>
      <c r="I47" s="9">
        <v>52.8</v>
      </c>
      <c r="J47" s="6"/>
      <c r="K47" s="6" t="s">
        <v>158</v>
      </c>
    </row>
    <row r="48" spans="1:11" ht="15.75" x14ac:dyDescent="0.25">
      <c r="A48" s="6" t="s">
        <v>117</v>
      </c>
      <c r="B48" s="6">
        <v>166</v>
      </c>
      <c r="C48" s="6" t="s">
        <v>46</v>
      </c>
      <c r="D48" s="9">
        <v>1</v>
      </c>
      <c r="E48" s="9"/>
      <c r="F48" s="9">
        <v>90</v>
      </c>
      <c r="G48" s="9"/>
      <c r="H48" s="9" t="s">
        <v>46</v>
      </c>
      <c r="I48" s="9">
        <v>90</v>
      </c>
      <c r="J48" s="6"/>
      <c r="K48" s="6" t="s">
        <v>159</v>
      </c>
    </row>
    <row r="49" spans="1:11" ht="15.75" x14ac:dyDescent="0.25">
      <c r="A49" s="6" t="s">
        <v>118</v>
      </c>
      <c r="B49" s="6">
        <v>796</v>
      </c>
      <c r="C49" s="6" t="s">
        <v>43</v>
      </c>
      <c r="D49" s="9">
        <v>2</v>
      </c>
      <c r="E49" s="9"/>
      <c r="F49" s="9">
        <v>70</v>
      </c>
      <c r="G49" s="9"/>
      <c r="H49" s="9" t="s">
        <v>43</v>
      </c>
      <c r="I49" s="9">
        <v>140</v>
      </c>
      <c r="J49" s="6"/>
      <c r="K49" s="6" t="s">
        <v>119</v>
      </c>
    </row>
    <row r="50" spans="1:11" ht="15.75" x14ac:dyDescent="0.25">
      <c r="A50" s="6" t="s">
        <v>120</v>
      </c>
      <c r="B50" s="6">
        <v>796</v>
      </c>
      <c r="C50" s="6" t="s">
        <v>43</v>
      </c>
      <c r="D50" s="9">
        <v>2</v>
      </c>
      <c r="E50" s="9"/>
      <c r="F50" s="9">
        <v>55</v>
      </c>
      <c r="G50" s="9"/>
      <c r="H50" s="9" t="s">
        <v>43</v>
      </c>
      <c r="I50" s="9">
        <v>110</v>
      </c>
      <c r="J50" s="6"/>
      <c r="K50" s="6" t="s">
        <v>119</v>
      </c>
    </row>
    <row r="51" spans="1:11" ht="15.75" x14ac:dyDescent="0.25">
      <c r="A51" s="6" t="s">
        <v>121</v>
      </c>
      <c r="B51" s="6">
        <v>796</v>
      </c>
      <c r="C51" s="6" t="s">
        <v>43</v>
      </c>
      <c r="D51" s="9">
        <v>2</v>
      </c>
      <c r="E51" s="9"/>
      <c r="F51" s="9">
        <v>45</v>
      </c>
      <c r="G51" s="9"/>
      <c r="H51" s="9" t="s">
        <v>43</v>
      </c>
      <c r="I51" s="9">
        <v>90</v>
      </c>
      <c r="J51" s="6"/>
      <c r="K51" s="6" t="s">
        <v>119</v>
      </c>
    </row>
    <row r="52" spans="1:11" ht="15.75" x14ac:dyDescent="0.25">
      <c r="A52" s="6" t="s">
        <v>122</v>
      </c>
      <c r="B52" s="6">
        <v>796</v>
      </c>
      <c r="C52" s="6" t="s">
        <v>43</v>
      </c>
      <c r="D52" s="9">
        <v>2</v>
      </c>
      <c r="E52" s="9"/>
      <c r="F52" s="9">
        <v>15</v>
      </c>
      <c r="G52" s="9"/>
      <c r="H52" s="9" t="s">
        <v>43</v>
      </c>
      <c r="I52" s="9">
        <v>30</v>
      </c>
      <c r="J52" s="6"/>
      <c r="K52" s="6" t="s">
        <v>119</v>
      </c>
    </row>
    <row r="53" spans="1:11" ht="15.75" x14ac:dyDescent="0.25">
      <c r="A53" s="6" t="s">
        <v>123</v>
      </c>
      <c r="B53" s="6">
        <v>6</v>
      </c>
      <c r="C53" s="6" t="s">
        <v>63</v>
      </c>
      <c r="D53" s="9">
        <v>10</v>
      </c>
      <c r="E53" s="9"/>
      <c r="F53" s="9">
        <v>73.64</v>
      </c>
      <c r="G53" s="9"/>
      <c r="H53" s="9" t="s">
        <v>63</v>
      </c>
      <c r="I53" s="9">
        <v>736.4</v>
      </c>
      <c r="J53" s="6"/>
      <c r="K53" s="6" t="s">
        <v>119</v>
      </c>
    </row>
    <row r="54" spans="1:11" ht="15.75" x14ac:dyDescent="0.25">
      <c r="A54" s="6" t="s">
        <v>124</v>
      </c>
      <c r="B54" s="6">
        <v>796</v>
      </c>
      <c r="C54" s="6" t="s">
        <v>43</v>
      </c>
      <c r="D54" s="9">
        <v>4</v>
      </c>
      <c r="E54" s="9"/>
      <c r="F54" s="9">
        <v>3</v>
      </c>
      <c r="G54" s="9"/>
      <c r="H54" s="9" t="s">
        <v>43</v>
      </c>
      <c r="I54" s="9">
        <v>12</v>
      </c>
      <c r="J54" s="6"/>
      <c r="K54" s="6" t="s">
        <v>119</v>
      </c>
    </row>
    <row r="55" spans="1:11" ht="15.75" x14ac:dyDescent="0.25">
      <c r="A55" s="6" t="s">
        <v>125</v>
      </c>
      <c r="B55" s="6">
        <v>6</v>
      </c>
      <c r="C55" s="6" t="s">
        <v>63</v>
      </c>
      <c r="D55" s="9">
        <v>2</v>
      </c>
      <c r="E55" s="9"/>
      <c r="F55" s="9">
        <v>37</v>
      </c>
      <c r="G55" s="9"/>
      <c r="H55" s="9" t="s">
        <v>63</v>
      </c>
      <c r="I55" s="9">
        <v>74</v>
      </c>
      <c r="J55" s="6"/>
      <c r="K55" s="6" t="s">
        <v>119</v>
      </c>
    </row>
    <row r="56" spans="1:11" ht="15.75" x14ac:dyDescent="0.25">
      <c r="A56" s="6" t="s">
        <v>53</v>
      </c>
      <c r="B56" s="6">
        <v>796</v>
      </c>
      <c r="C56" s="6" t="s">
        <v>43</v>
      </c>
      <c r="D56" s="9">
        <v>2</v>
      </c>
      <c r="E56" s="9"/>
      <c r="F56" s="9">
        <v>430.37</v>
      </c>
      <c r="G56" s="9"/>
      <c r="H56" s="9" t="s">
        <v>43</v>
      </c>
      <c r="I56" s="9">
        <v>860.74</v>
      </c>
      <c r="J56" s="6"/>
      <c r="K56" s="6" t="s">
        <v>119</v>
      </c>
    </row>
    <row r="57" spans="1:11" ht="15.75" x14ac:dyDescent="0.25">
      <c r="A57" s="6" t="s">
        <v>126</v>
      </c>
      <c r="B57" s="6">
        <v>796</v>
      </c>
      <c r="C57" s="6" t="s">
        <v>43</v>
      </c>
      <c r="D57" s="9">
        <v>2</v>
      </c>
      <c r="E57" s="9"/>
      <c r="F57" s="9">
        <v>110</v>
      </c>
      <c r="G57" s="9"/>
      <c r="H57" s="9" t="s">
        <v>43</v>
      </c>
      <c r="I57" s="9">
        <v>220</v>
      </c>
      <c r="J57" s="6"/>
      <c r="K57" s="6" t="s">
        <v>119</v>
      </c>
    </row>
    <row r="58" spans="1:11" ht="15.75" x14ac:dyDescent="0.25">
      <c r="A58" s="6" t="s">
        <v>127</v>
      </c>
      <c r="B58" s="6">
        <v>796</v>
      </c>
      <c r="C58" s="6" t="s">
        <v>43</v>
      </c>
      <c r="D58" s="9">
        <v>4</v>
      </c>
      <c r="E58" s="9"/>
      <c r="F58" s="9">
        <v>10</v>
      </c>
      <c r="G58" s="9"/>
      <c r="H58" s="9" t="s">
        <v>43</v>
      </c>
      <c r="I58" s="9">
        <v>40</v>
      </c>
      <c r="J58" s="6"/>
      <c r="K58" s="6" t="s">
        <v>119</v>
      </c>
    </row>
    <row r="59" spans="1:11" ht="15.75" x14ac:dyDescent="0.25">
      <c r="A59" s="6" t="s">
        <v>128</v>
      </c>
      <c r="B59" s="6">
        <v>796</v>
      </c>
      <c r="C59" s="6" t="s">
        <v>43</v>
      </c>
      <c r="D59" s="9">
        <v>2</v>
      </c>
      <c r="E59" s="9"/>
      <c r="F59" s="9">
        <v>245</v>
      </c>
      <c r="G59" s="9"/>
      <c r="H59" s="9" t="s">
        <v>43</v>
      </c>
      <c r="I59" s="9">
        <v>490</v>
      </c>
      <c r="J59" s="6"/>
      <c r="K59" s="6" t="s">
        <v>119</v>
      </c>
    </row>
    <row r="60" spans="1:11" ht="15.75" x14ac:dyDescent="0.25">
      <c r="A60" s="6" t="s">
        <v>129</v>
      </c>
      <c r="B60" s="6">
        <v>796</v>
      </c>
      <c r="C60" s="6" t="s">
        <v>43</v>
      </c>
      <c r="D60" s="9">
        <v>1</v>
      </c>
      <c r="E60" s="9"/>
      <c r="F60" s="9">
        <v>60</v>
      </c>
      <c r="G60" s="9"/>
      <c r="H60" s="9" t="s">
        <v>43</v>
      </c>
      <c r="I60" s="9">
        <v>60</v>
      </c>
      <c r="J60" s="6"/>
      <c r="K60" s="6" t="s">
        <v>130</v>
      </c>
    </row>
    <row r="61" spans="1:11" ht="15.75" x14ac:dyDescent="0.25">
      <c r="A61" s="6" t="s">
        <v>131</v>
      </c>
      <c r="B61" s="6">
        <v>796</v>
      </c>
      <c r="C61" s="6" t="s">
        <v>43</v>
      </c>
      <c r="D61" s="9">
        <v>1</v>
      </c>
      <c r="E61" s="9"/>
      <c r="F61" s="9">
        <v>64</v>
      </c>
      <c r="G61" s="9"/>
      <c r="H61" s="9" t="s">
        <v>43</v>
      </c>
      <c r="I61" s="9">
        <v>64</v>
      </c>
      <c r="J61" s="6"/>
      <c r="K61" s="6" t="s">
        <v>130</v>
      </c>
    </row>
    <row r="62" spans="1:11" ht="15.75" x14ac:dyDescent="0.25">
      <c r="A62" s="6" t="s">
        <v>132</v>
      </c>
      <c r="B62" s="6">
        <v>796</v>
      </c>
      <c r="C62" s="6" t="s">
        <v>43</v>
      </c>
      <c r="D62" s="9">
        <v>3</v>
      </c>
      <c r="E62" s="9"/>
      <c r="F62" s="9">
        <v>345</v>
      </c>
      <c r="G62" s="9"/>
      <c r="H62" s="9" t="s">
        <v>43</v>
      </c>
      <c r="I62" s="9" t="s">
        <v>133</v>
      </c>
      <c r="J62" s="6"/>
      <c r="K62" s="6" t="s">
        <v>130</v>
      </c>
    </row>
    <row r="63" spans="1:11" ht="15.75" x14ac:dyDescent="0.25">
      <c r="A63" s="6" t="s">
        <v>134</v>
      </c>
      <c r="B63" s="6">
        <v>796</v>
      </c>
      <c r="C63" s="6" t="s">
        <v>43</v>
      </c>
      <c r="D63" s="9">
        <v>1</v>
      </c>
      <c r="E63" s="9"/>
      <c r="F63" s="9">
        <v>110</v>
      </c>
      <c r="G63" s="9"/>
      <c r="H63" s="9" t="s">
        <v>43</v>
      </c>
      <c r="I63" s="9">
        <v>110</v>
      </c>
      <c r="J63" s="6"/>
      <c r="K63" s="6" t="s">
        <v>130</v>
      </c>
    </row>
    <row r="64" spans="1:11" ht="15.75" x14ac:dyDescent="0.25">
      <c r="A64" s="6" t="s">
        <v>135</v>
      </c>
      <c r="B64" s="6">
        <v>6</v>
      </c>
      <c r="C64" s="6" t="s">
        <v>63</v>
      </c>
      <c r="D64" s="9">
        <v>1</v>
      </c>
      <c r="E64" s="9"/>
      <c r="F64" s="9">
        <v>215</v>
      </c>
      <c r="G64" s="9"/>
      <c r="H64" s="9" t="s">
        <v>63</v>
      </c>
      <c r="I64" s="9">
        <v>215</v>
      </c>
      <c r="J64" s="6"/>
      <c r="K64" s="6" t="s">
        <v>130</v>
      </c>
    </row>
    <row r="65" spans="1:11" ht="15.75" x14ac:dyDescent="0.25">
      <c r="A65" s="6" t="s">
        <v>136</v>
      </c>
      <c r="B65" s="6">
        <v>113</v>
      </c>
      <c r="C65" s="6" t="s">
        <v>137</v>
      </c>
      <c r="D65" s="9">
        <v>0.25</v>
      </c>
      <c r="E65" s="9"/>
      <c r="F65" s="9">
        <v>420</v>
      </c>
      <c r="G65" s="9"/>
      <c r="H65" s="9" t="s">
        <v>137</v>
      </c>
      <c r="I65" s="9">
        <v>105</v>
      </c>
      <c r="J65" s="6"/>
      <c r="K65" s="6" t="s">
        <v>138</v>
      </c>
    </row>
    <row r="66" spans="1:11" ht="15.75" x14ac:dyDescent="0.25">
      <c r="A66" s="6" t="s">
        <v>104</v>
      </c>
      <c r="B66" s="6">
        <v>166</v>
      </c>
      <c r="C66" s="6" t="s">
        <v>46</v>
      </c>
      <c r="D66" s="9">
        <v>70</v>
      </c>
      <c r="E66" s="9"/>
      <c r="F66" s="9">
        <v>6.7</v>
      </c>
      <c r="G66" s="9"/>
      <c r="H66" s="9" t="s">
        <v>46</v>
      </c>
      <c r="I66" s="9">
        <v>469</v>
      </c>
      <c r="J66" s="6"/>
      <c r="K66" s="6" t="s">
        <v>138</v>
      </c>
    </row>
    <row r="67" spans="1:11" ht="15.75" x14ac:dyDescent="0.25">
      <c r="A67" s="6" t="s">
        <v>139</v>
      </c>
      <c r="B67" s="6">
        <v>796</v>
      </c>
      <c r="C67" s="6" t="s">
        <v>43</v>
      </c>
      <c r="D67" s="9">
        <v>3</v>
      </c>
      <c r="E67" s="9"/>
      <c r="F67" s="9">
        <v>265</v>
      </c>
      <c r="G67" s="9"/>
      <c r="H67" s="9" t="s">
        <v>43</v>
      </c>
      <c r="I67" s="9">
        <v>795</v>
      </c>
      <c r="J67" s="6"/>
      <c r="K67" s="6" t="s">
        <v>39</v>
      </c>
    </row>
    <row r="68" spans="1:11" ht="15.75" x14ac:dyDescent="0.25">
      <c r="A68" s="6" t="s">
        <v>140</v>
      </c>
      <c r="B68" s="6">
        <v>796</v>
      </c>
      <c r="C68" s="6" t="s">
        <v>43</v>
      </c>
      <c r="D68" s="9">
        <v>10</v>
      </c>
      <c r="E68" s="9"/>
      <c r="F68" s="9">
        <v>1.76</v>
      </c>
      <c r="G68" s="9"/>
      <c r="H68" s="9" t="s">
        <v>43</v>
      </c>
      <c r="I68" s="9">
        <v>17.600000000000001</v>
      </c>
      <c r="J68" s="6"/>
      <c r="K68" s="6" t="s">
        <v>39</v>
      </c>
    </row>
    <row r="69" spans="1:11" ht="15.75" x14ac:dyDescent="0.25">
      <c r="A69" s="6" t="s">
        <v>117</v>
      </c>
      <c r="B69" s="6">
        <v>166</v>
      </c>
      <c r="C69" s="6" t="s">
        <v>46</v>
      </c>
      <c r="D69" s="9">
        <v>1</v>
      </c>
      <c r="E69" s="9"/>
      <c r="F69" s="9">
        <v>90</v>
      </c>
      <c r="G69" s="9"/>
      <c r="H69" s="9" t="s">
        <v>46</v>
      </c>
      <c r="I69" s="9">
        <v>90</v>
      </c>
      <c r="J69" s="6"/>
      <c r="K69" s="6" t="s">
        <v>39</v>
      </c>
    </row>
    <row r="70" spans="1:11" ht="15.75" x14ac:dyDescent="0.25">
      <c r="A70" s="6" t="s">
        <v>42</v>
      </c>
      <c r="B70" s="6">
        <v>796</v>
      </c>
      <c r="C70" s="6" t="s">
        <v>43</v>
      </c>
      <c r="D70" s="9">
        <v>2</v>
      </c>
      <c r="E70" s="9"/>
      <c r="F70" s="9">
        <v>132.47999999999999</v>
      </c>
      <c r="G70" s="9"/>
      <c r="H70" s="9" t="s">
        <v>43</v>
      </c>
      <c r="I70" s="9">
        <v>264.95999999999998</v>
      </c>
      <c r="J70" s="6"/>
      <c r="K70" s="6" t="s">
        <v>30</v>
      </c>
    </row>
    <row r="71" spans="1:11" ht="15.75" x14ac:dyDescent="0.25">
      <c r="A71" s="6" t="s">
        <v>44</v>
      </c>
      <c r="B71" s="6">
        <v>796</v>
      </c>
      <c r="C71" s="6" t="s">
        <v>43</v>
      </c>
      <c r="D71" s="9">
        <v>2</v>
      </c>
      <c r="E71" s="9"/>
      <c r="F71" s="9">
        <v>16.5</v>
      </c>
      <c r="G71" s="9"/>
      <c r="H71" s="9" t="s">
        <v>43</v>
      </c>
      <c r="I71" s="9">
        <v>33</v>
      </c>
      <c r="J71" s="6"/>
      <c r="K71" s="6" t="s">
        <v>30</v>
      </c>
    </row>
    <row r="72" spans="1:11" ht="15.75" x14ac:dyDescent="0.25">
      <c r="A72" s="6" t="s">
        <v>45</v>
      </c>
      <c r="B72" s="6">
        <v>166</v>
      </c>
      <c r="C72" s="6" t="s">
        <v>46</v>
      </c>
      <c r="D72" s="9">
        <v>0.02</v>
      </c>
      <c r="E72" s="9"/>
      <c r="F72" s="9">
        <v>285</v>
      </c>
      <c r="G72" s="9"/>
      <c r="H72" s="9" t="s">
        <v>46</v>
      </c>
      <c r="I72" s="9">
        <v>5.7</v>
      </c>
      <c r="J72" s="6"/>
      <c r="K72" s="6" t="s">
        <v>30</v>
      </c>
    </row>
    <row r="73" spans="1:11" ht="15.75" x14ac:dyDescent="0.25">
      <c r="A73" s="6" t="s">
        <v>67</v>
      </c>
      <c r="B73" s="6">
        <v>796</v>
      </c>
      <c r="C73" s="6" t="s">
        <v>43</v>
      </c>
      <c r="D73" s="9">
        <v>6</v>
      </c>
      <c r="E73" s="9"/>
      <c r="F73" s="9">
        <v>28</v>
      </c>
      <c r="G73" s="9"/>
      <c r="H73" s="9" t="s">
        <v>43</v>
      </c>
      <c r="I73" s="9">
        <v>168</v>
      </c>
      <c r="J73" s="6"/>
      <c r="K73" s="6" t="s">
        <v>68</v>
      </c>
    </row>
    <row r="74" spans="1:11" ht="15.75" x14ac:dyDescent="0.25">
      <c r="A74" s="6" t="s">
        <v>69</v>
      </c>
      <c r="B74" s="6">
        <v>796</v>
      </c>
      <c r="C74" s="6" t="s">
        <v>43</v>
      </c>
      <c r="D74" s="9">
        <v>1</v>
      </c>
      <c r="E74" s="9"/>
      <c r="F74" s="9">
        <v>95</v>
      </c>
      <c r="G74" s="9"/>
      <c r="H74" s="9" t="s">
        <v>43</v>
      </c>
      <c r="I74" s="9">
        <v>95</v>
      </c>
      <c r="J74" s="6"/>
      <c r="K74" s="6" t="s">
        <v>68</v>
      </c>
    </row>
    <row r="75" spans="1:11" ht="15.75" x14ac:dyDescent="0.25">
      <c r="A75" s="6" t="s">
        <v>141</v>
      </c>
      <c r="B75" s="6">
        <v>166</v>
      </c>
      <c r="C75" s="6" t="s">
        <v>46</v>
      </c>
      <c r="D75" s="9">
        <v>0.3</v>
      </c>
      <c r="E75" s="9"/>
      <c r="F75" s="9">
        <v>119.57</v>
      </c>
      <c r="G75" s="9"/>
      <c r="H75" s="9" t="s">
        <v>46</v>
      </c>
      <c r="I75" s="9">
        <v>35.869999999999997</v>
      </c>
      <c r="J75" s="6"/>
      <c r="K75" s="6" t="s">
        <v>142</v>
      </c>
    </row>
    <row r="76" spans="1:11" ht="15.75" x14ac:dyDescent="0.25">
      <c r="A76" s="6" t="s">
        <v>143</v>
      </c>
      <c r="B76" s="6">
        <v>796</v>
      </c>
      <c r="C76" s="6" t="s">
        <v>43</v>
      </c>
      <c r="D76" s="9">
        <v>4</v>
      </c>
      <c r="E76" s="9"/>
      <c r="F76" s="9">
        <v>3.8</v>
      </c>
      <c r="G76" s="9"/>
      <c r="H76" s="9" t="s">
        <v>43</v>
      </c>
      <c r="I76" s="9">
        <v>15.2</v>
      </c>
      <c r="J76" s="6"/>
      <c r="K76" s="6" t="s">
        <v>142</v>
      </c>
    </row>
    <row r="77" spans="1:11" ht="15.75" x14ac:dyDescent="0.25">
      <c r="A77" s="6" t="s">
        <v>144</v>
      </c>
      <c r="B77" s="6">
        <v>796</v>
      </c>
      <c r="C77" s="6" t="s">
        <v>43</v>
      </c>
      <c r="D77" s="9">
        <v>4</v>
      </c>
      <c r="E77" s="9"/>
      <c r="F77" s="9">
        <v>15</v>
      </c>
      <c r="G77" s="9"/>
      <c r="H77" s="9" t="s">
        <v>43</v>
      </c>
      <c r="I77" s="9">
        <v>60</v>
      </c>
      <c r="J77" s="6"/>
      <c r="K77" s="6" t="s">
        <v>142</v>
      </c>
    </row>
    <row r="78" spans="1:11" ht="15.75" x14ac:dyDescent="0.25">
      <c r="A78" s="6" t="s">
        <v>129</v>
      </c>
      <c r="B78" s="6">
        <v>796</v>
      </c>
      <c r="C78" s="6" t="s">
        <v>43</v>
      </c>
      <c r="D78" s="9">
        <v>6</v>
      </c>
      <c r="E78" s="9"/>
      <c r="F78" s="9">
        <v>60</v>
      </c>
      <c r="G78" s="9"/>
      <c r="H78" s="9" t="s">
        <v>43</v>
      </c>
      <c r="I78" s="9">
        <v>360</v>
      </c>
      <c r="J78" s="6"/>
      <c r="K78" s="6" t="s">
        <v>145</v>
      </c>
    </row>
    <row r="79" spans="1:11" ht="15.75" x14ac:dyDescent="0.25">
      <c r="A79" s="6" t="s">
        <v>146</v>
      </c>
      <c r="B79" s="6">
        <v>796</v>
      </c>
      <c r="C79" s="6" t="s">
        <v>43</v>
      </c>
      <c r="D79" s="9">
        <v>5</v>
      </c>
      <c r="E79" s="9"/>
      <c r="F79" s="9">
        <v>490</v>
      </c>
      <c r="G79" s="9"/>
      <c r="H79" s="9" t="s">
        <v>43</v>
      </c>
      <c r="I79" s="9" t="s">
        <v>147</v>
      </c>
      <c r="J79" s="6"/>
      <c r="K79" s="6" t="s">
        <v>145</v>
      </c>
    </row>
    <row r="80" spans="1:11" ht="15.75" x14ac:dyDescent="0.25">
      <c r="A80" s="6" t="s">
        <v>148</v>
      </c>
      <c r="B80" s="6">
        <v>796</v>
      </c>
      <c r="C80" s="6" t="s">
        <v>43</v>
      </c>
      <c r="D80" s="9">
        <v>1</v>
      </c>
      <c r="E80" s="9"/>
      <c r="F80" s="9">
        <v>95</v>
      </c>
      <c r="G80" s="9"/>
      <c r="H80" s="9" t="s">
        <v>43</v>
      </c>
      <c r="I80" s="9">
        <v>95</v>
      </c>
      <c r="J80" s="6"/>
      <c r="K80" s="6" t="s">
        <v>145</v>
      </c>
    </row>
    <row r="81" spans="1:11" ht="15.75" x14ac:dyDescent="0.25">
      <c r="A81" s="6" t="s">
        <v>135</v>
      </c>
      <c r="B81" s="6">
        <v>6</v>
      </c>
      <c r="C81" s="6" t="s">
        <v>63</v>
      </c>
      <c r="D81" s="9">
        <v>1</v>
      </c>
      <c r="E81" s="9"/>
      <c r="F81" s="9">
        <v>210</v>
      </c>
      <c r="G81" s="9"/>
      <c r="H81" s="9" t="s">
        <v>63</v>
      </c>
      <c r="I81" s="9">
        <v>210</v>
      </c>
      <c r="J81" s="6"/>
      <c r="K81" s="6" t="s">
        <v>145</v>
      </c>
    </row>
    <row r="82" spans="1:11" ht="15.75" x14ac:dyDescent="0.25">
      <c r="A82" s="6" t="s">
        <v>149</v>
      </c>
      <c r="B82" s="6">
        <v>796</v>
      </c>
      <c r="C82" s="6" t="s">
        <v>43</v>
      </c>
      <c r="D82" s="9">
        <v>1</v>
      </c>
      <c r="E82" s="9"/>
      <c r="F82" s="9">
        <v>65</v>
      </c>
      <c r="G82" s="9"/>
      <c r="H82" s="9" t="s">
        <v>43</v>
      </c>
      <c r="I82" s="9">
        <v>65</v>
      </c>
      <c r="J82" s="6"/>
      <c r="K82" s="6" t="s">
        <v>145</v>
      </c>
    </row>
    <row r="83" spans="1:11" ht="15.75" x14ac:dyDescent="0.25">
      <c r="A83" s="6" t="s">
        <v>134</v>
      </c>
      <c r="B83" s="6">
        <v>796</v>
      </c>
      <c r="C83" s="6" t="s">
        <v>43</v>
      </c>
      <c r="D83" s="9">
        <v>2</v>
      </c>
      <c r="E83" s="9"/>
      <c r="F83" s="9">
        <v>110</v>
      </c>
      <c r="G83" s="9"/>
      <c r="H83" s="9" t="s">
        <v>43</v>
      </c>
      <c r="I83" s="9">
        <v>220</v>
      </c>
      <c r="J83" s="6"/>
      <c r="K83" s="6" t="s">
        <v>145</v>
      </c>
    </row>
    <row r="84" spans="1:11" ht="15.75" x14ac:dyDescent="0.25">
      <c r="A84" s="6" t="s">
        <v>116</v>
      </c>
      <c r="B84" s="6">
        <v>796</v>
      </c>
      <c r="C84" s="6" t="s">
        <v>43</v>
      </c>
      <c r="D84" s="9">
        <v>1</v>
      </c>
      <c r="E84" s="9"/>
      <c r="F84" s="9">
        <v>20</v>
      </c>
      <c r="G84" s="9"/>
      <c r="H84" s="9" t="s">
        <v>43</v>
      </c>
      <c r="I84" s="9">
        <v>20</v>
      </c>
      <c r="J84" s="6"/>
      <c r="K84" s="6" t="s">
        <v>145</v>
      </c>
    </row>
    <row r="85" spans="1:11" ht="15.75" x14ac:dyDescent="0.25">
      <c r="A85" s="6" t="s">
        <v>115</v>
      </c>
      <c r="B85" s="6">
        <v>796</v>
      </c>
      <c r="C85" s="6" t="s">
        <v>43</v>
      </c>
      <c r="D85" s="9">
        <v>2</v>
      </c>
      <c r="E85" s="9"/>
      <c r="F85" s="9">
        <v>35</v>
      </c>
      <c r="G85" s="9"/>
      <c r="H85" s="9" t="s">
        <v>43</v>
      </c>
      <c r="I85" s="9">
        <v>70</v>
      </c>
      <c r="J85" s="6"/>
      <c r="K85" s="6" t="s">
        <v>145</v>
      </c>
    </row>
    <row r="86" spans="1:11" ht="15.75" x14ac:dyDescent="0.25">
      <c r="A86" s="6" t="s">
        <v>150</v>
      </c>
      <c r="B86" s="6">
        <v>796</v>
      </c>
      <c r="C86" s="6" t="s">
        <v>43</v>
      </c>
      <c r="D86" s="9">
        <v>1</v>
      </c>
      <c r="E86" s="9"/>
      <c r="F86" s="9">
        <v>35</v>
      </c>
      <c r="G86" s="9"/>
      <c r="H86" s="9" t="s">
        <v>43</v>
      </c>
      <c r="I86" s="9">
        <v>35</v>
      </c>
      <c r="J86" s="6"/>
      <c r="K86" s="6" t="s">
        <v>145</v>
      </c>
    </row>
    <row r="87" spans="1:11" ht="15.75" x14ac:dyDescent="0.25">
      <c r="A87" s="6" t="s">
        <v>141</v>
      </c>
      <c r="B87" s="6">
        <v>166</v>
      </c>
      <c r="C87" s="6" t="s">
        <v>46</v>
      </c>
      <c r="D87" s="9">
        <v>0.4</v>
      </c>
      <c r="E87" s="9"/>
      <c r="F87" s="9">
        <v>119.58</v>
      </c>
      <c r="G87" s="9"/>
      <c r="H87" s="9" t="s">
        <v>46</v>
      </c>
      <c r="I87" s="9">
        <v>47.83</v>
      </c>
      <c r="J87" s="6"/>
      <c r="K87" s="6" t="s">
        <v>142</v>
      </c>
    </row>
    <row r="88" spans="1:11" ht="15.75" x14ac:dyDescent="0.25">
      <c r="A88" s="6" t="s">
        <v>143</v>
      </c>
      <c r="B88" s="6">
        <v>796</v>
      </c>
      <c r="C88" s="6" t="s">
        <v>43</v>
      </c>
      <c r="D88" s="9">
        <v>4</v>
      </c>
      <c r="E88" s="9"/>
      <c r="F88" s="9">
        <v>3.8</v>
      </c>
      <c r="G88" s="9"/>
      <c r="H88" s="9" t="s">
        <v>43</v>
      </c>
      <c r="I88" s="9">
        <v>15.2</v>
      </c>
      <c r="J88" s="6"/>
      <c r="K88" s="6" t="s">
        <v>142</v>
      </c>
    </row>
    <row r="89" spans="1:11" ht="15.75" x14ac:dyDescent="0.25">
      <c r="A89" s="6" t="s">
        <v>144</v>
      </c>
      <c r="B89" s="6">
        <v>796</v>
      </c>
      <c r="C89" s="6" t="s">
        <v>43</v>
      </c>
      <c r="D89" s="9">
        <v>4</v>
      </c>
      <c r="E89" s="9"/>
      <c r="F89" s="9">
        <v>15</v>
      </c>
      <c r="G89" s="9"/>
      <c r="H89" s="9" t="s">
        <v>43</v>
      </c>
      <c r="I89" s="9">
        <v>60</v>
      </c>
      <c r="J89" s="6"/>
      <c r="K89" s="6" t="s">
        <v>142</v>
      </c>
    </row>
  </sheetData>
  <mergeCells count="2">
    <mergeCell ref="A29:K29"/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D22" sqref="D22"/>
    </sheetView>
  </sheetViews>
  <sheetFormatPr defaultRowHeight="15" x14ac:dyDescent="0.25"/>
  <cols>
    <col min="1" max="1" width="38.140625" customWidth="1"/>
    <col min="2" max="2" width="9.140625" hidden="1" customWidth="1"/>
    <col min="3" max="3" width="11.42578125" hidden="1" customWidth="1"/>
    <col min="4" max="4" width="11.140625" customWidth="1"/>
    <col min="5" max="7" width="9.140625" hidden="1" customWidth="1"/>
    <col min="8" max="8" width="11.42578125" customWidth="1"/>
    <col min="9" max="9" width="12.28515625" customWidth="1"/>
    <col min="10" max="10" width="0.140625" hidden="1" customWidth="1"/>
    <col min="11" max="11" width="38.57031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1299.3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180706.644</v>
      </c>
      <c r="E4" s="16"/>
      <c r="F4" s="16"/>
      <c r="G4" s="16"/>
      <c r="H4" s="19" t="s">
        <v>215</v>
      </c>
      <c r="I4" s="16"/>
      <c r="J4" s="16"/>
      <c r="K4" s="16"/>
    </row>
    <row r="5" spans="1:11" ht="15.75" x14ac:dyDescent="0.25">
      <c r="A5" s="7" t="s">
        <v>40</v>
      </c>
      <c r="B5" s="6"/>
      <c r="C5" s="6"/>
      <c r="D5" s="6"/>
      <c r="E5" s="6"/>
      <c r="F5" s="6"/>
      <c r="G5" s="6"/>
      <c r="H5" s="6"/>
      <c r="I5" s="6"/>
      <c r="J5" s="6"/>
      <c r="K5" s="6" t="s">
        <v>194</v>
      </c>
    </row>
    <row r="6" spans="1:11" ht="15.75" x14ac:dyDescent="0.25">
      <c r="A6" s="6" t="s">
        <v>1</v>
      </c>
      <c r="B6" s="6"/>
      <c r="C6" s="6"/>
      <c r="D6" s="9">
        <v>978</v>
      </c>
      <c r="E6" s="6"/>
      <c r="F6" s="6"/>
      <c r="G6" s="6"/>
      <c r="H6" s="6"/>
      <c r="I6" s="6"/>
      <c r="J6" s="6"/>
      <c r="K6" s="6" t="s">
        <v>204</v>
      </c>
    </row>
    <row r="7" spans="1:11" ht="15.75" x14ac:dyDescent="0.25">
      <c r="A7" s="6" t="s">
        <v>4</v>
      </c>
      <c r="B7" s="6"/>
      <c r="C7" s="6"/>
      <c r="D7" s="9">
        <v>38019.199999999997</v>
      </c>
      <c r="E7" s="6"/>
      <c r="F7" s="6"/>
      <c r="G7" s="6"/>
      <c r="H7" s="6"/>
      <c r="I7" s="6"/>
      <c r="J7" s="6"/>
      <c r="K7" s="6" t="s">
        <v>209</v>
      </c>
    </row>
    <row r="8" spans="1:11" ht="15.75" x14ac:dyDescent="0.25">
      <c r="A8" s="6" t="s">
        <v>0</v>
      </c>
      <c r="B8" s="6"/>
      <c r="C8" s="6"/>
      <c r="D8" s="9">
        <v>4460.68</v>
      </c>
      <c r="E8" s="6"/>
      <c r="F8" s="6"/>
      <c r="G8" s="6"/>
      <c r="H8" s="6"/>
      <c r="I8" s="6"/>
      <c r="J8" s="6"/>
      <c r="K8" s="6" t="s">
        <v>199</v>
      </c>
    </row>
    <row r="9" spans="1:11" ht="15.75" x14ac:dyDescent="0.25">
      <c r="A9" s="6" t="s">
        <v>26</v>
      </c>
      <c r="B9" s="6"/>
      <c r="C9" s="6"/>
      <c r="D9" s="9">
        <v>7475.56</v>
      </c>
      <c r="E9" s="6"/>
      <c r="F9" s="6"/>
      <c r="G9" s="6"/>
      <c r="H9" s="6"/>
      <c r="I9" s="6"/>
      <c r="J9" s="6"/>
      <c r="K9" s="6" t="s">
        <v>200</v>
      </c>
    </row>
    <row r="10" spans="1:11" ht="15.75" x14ac:dyDescent="0.25">
      <c r="A10" s="6" t="s">
        <v>8</v>
      </c>
      <c r="B10" s="6"/>
      <c r="C10" s="6"/>
      <c r="D10" s="9">
        <v>24782</v>
      </c>
      <c r="E10" s="6"/>
      <c r="F10" s="6"/>
      <c r="G10" s="6"/>
      <c r="H10" s="6"/>
      <c r="I10" s="6"/>
      <c r="J10" s="6"/>
      <c r="K10" s="6"/>
    </row>
    <row r="11" spans="1:11" ht="15.75" x14ac:dyDescent="0.25">
      <c r="A11" s="6" t="s">
        <v>16</v>
      </c>
      <c r="B11" s="6"/>
      <c r="C11" s="6"/>
      <c r="D11" s="9">
        <v>179</v>
      </c>
      <c r="E11" s="6"/>
      <c r="F11" s="6"/>
      <c r="G11" s="6"/>
      <c r="H11" s="6"/>
      <c r="I11" s="6"/>
      <c r="J11" s="6"/>
      <c r="K11" s="6"/>
    </row>
    <row r="12" spans="1:11" ht="15.75" x14ac:dyDescent="0.25">
      <c r="A12" s="6" t="s">
        <v>9</v>
      </c>
      <c r="B12" s="6"/>
      <c r="C12" s="6"/>
      <c r="D12" s="9">
        <v>22728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10</v>
      </c>
      <c r="B13" s="6"/>
      <c r="C13" s="6"/>
      <c r="D13" s="9">
        <v>36115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11</v>
      </c>
      <c r="B14" s="6"/>
      <c r="C14" s="6"/>
      <c r="D14" s="9">
        <v>9468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12</v>
      </c>
      <c r="B15" s="6"/>
      <c r="C15" s="6"/>
      <c r="D15" s="9">
        <v>37556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13</v>
      </c>
      <c r="B16" s="6"/>
      <c r="C16" s="6"/>
      <c r="D16" s="9">
        <v>1708.56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14</v>
      </c>
      <c r="B17" s="6"/>
      <c r="C17" s="6"/>
      <c r="D17" s="9">
        <v>2476.08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15</v>
      </c>
      <c r="B18" s="6"/>
      <c r="C18" s="6"/>
      <c r="D18" s="9">
        <v>3002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6" t="s">
        <v>30</v>
      </c>
      <c r="B19" s="6"/>
      <c r="C19" s="6"/>
      <c r="D19" s="9">
        <v>165.47</v>
      </c>
      <c r="E19" s="6"/>
      <c r="F19" s="6"/>
      <c r="G19" s="6"/>
      <c r="H19" s="6"/>
      <c r="I19" s="6"/>
      <c r="J19" s="6"/>
      <c r="K19" s="6"/>
    </row>
    <row r="20" spans="1:11" ht="15.75" x14ac:dyDescent="0.25">
      <c r="A20" s="6" t="s">
        <v>213</v>
      </c>
      <c r="B20" s="6"/>
      <c r="C20" s="6"/>
      <c r="D20" s="9">
        <v>1949</v>
      </c>
      <c r="E20" s="6"/>
      <c r="F20" s="6"/>
      <c r="G20" s="6"/>
      <c r="H20" s="6"/>
      <c r="I20" s="6"/>
      <c r="J20" s="6"/>
      <c r="K20" s="6"/>
    </row>
    <row r="21" spans="1:11" ht="15.75" x14ac:dyDescent="0.25">
      <c r="A21" s="6" t="s">
        <v>214</v>
      </c>
      <c r="B21" s="6"/>
      <c r="C21" s="6"/>
      <c r="D21" s="9">
        <v>3614</v>
      </c>
      <c r="E21" s="6"/>
      <c r="F21" s="6"/>
      <c r="G21" s="6"/>
      <c r="H21" s="6"/>
      <c r="I21" s="6"/>
      <c r="J21" s="6"/>
      <c r="K21" s="6"/>
    </row>
    <row r="22" spans="1:11" ht="15.75" x14ac:dyDescent="0.25">
      <c r="A22" s="8" t="s">
        <v>17</v>
      </c>
      <c r="B22" s="6"/>
      <c r="C22" s="6"/>
      <c r="D22" s="10">
        <f>SUM(D6:D21)</f>
        <v>194676.55</v>
      </c>
      <c r="E22" s="6"/>
      <c r="F22" s="6"/>
      <c r="G22" s="6"/>
      <c r="H22" s="6"/>
      <c r="I22" s="6"/>
      <c r="J22" s="6"/>
      <c r="K22" s="6"/>
    </row>
    <row r="23" spans="1:11" ht="15.75" x14ac:dyDescent="0.25">
      <c r="A23" s="22" t="s">
        <v>211</v>
      </c>
      <c r="B23" s="20"/>
      <c r="C23" s="20"/>
      <c r="D23" s="12">
        <f>D4-D22</f>
        <v>-13969.905999999988</v>
      </c>
      <c r="E23" s="6"/>
      <c r="F23" s="6"/>
      <c r="G23" s="6"/>
      <c r="H23" s="6"/>
      <c r="I23" s="6"/>
      <c r="J23" s="6"/>
      <c r="K23" s="6"/>
    </row>
    <row r="24" spans="1:11" ht="15.75" x14ac:dyDescent="0.25">
      <c r="A24" s="33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5.75" x14ac:dyDescent="0.25">
      <c r="A25" s="6" t="s">
        <v>19</v>
      </c>
      <c r="B25" s="6" t="s">
        <v>20</v>
      </c>
      <c r="C25" s="6"/>
      <c r="D25" s="6" t="s">
        <v>21</v>
      </c>
      <c r="E25" s="6"/>
      <c r="F25" s="6" t="s">
        <v>22</v>
      </c>
      <c r="G25" s="6"/>
      <c r="H25" s="6"/>
      <c r="I25" s="6" t="s">
        <v>23</v>
      </c>
      <c r="J25" s="6"/>
      <c r="K25" s="6" t="s">
        <v>24</v>
      </c>
    </row>
    <row r="26" spans="1:11" ht="15.75" x14ac:dyDescent="0.25">
      <c r="A26" s="6" t="s">
        <v>44</v>
      </c>
      <c r="B26" s="6">
        <v>796</v>
      </c>
      <c r="C26" s="6" t="s">
        <v>43</v>
      </c>
      <c r="D26" s="9">
        <v>2</v>
      </c>
      <c r="E26" s="9"/>
      <c r="F26" s="9">
        <v>16.5</v>
      </c>
      <c r="G26" s="9"/>
      <c r="H26" s="9" t="s">
        <v>43</v>
      </c>
      <c r="I26" s="9">
        <v>33</v>
      </c>
      <c r="J26" s="6"/>
      <c r="K26" s="6" t="s">
        <v>30</v>
      </c>
    </row>
    <row r="27" spans="1:11" ht="15.75" x14ac:dyDescent="0.25">
      <c r="A27" s="6" t="s">
        <v>42</v>
      </c>
      <c r="B27" s="6">
        <v>796</v>
      </c>
      <c r="C27" s="6" t="s">
        <v>43</v>
      </c>
      <c r="D27" s="9">
        <v>1</v>
      </c>
      <c r="E27" s="9"/>
      <c r="F27" s="9">
        <v>132.47</v>
      </c>
      <c r="G27" s="9"/>
      <c r="H27" s="9" t="s">
        <v>43</v>
      </c>
      <c r="I27" s="9">
        <v>132.47</v>
      </c>
      <c r="J27" s="6"/>
      <c r="K27" s="6" t="s">
        <v>30</v>
      </c>
    </row>
    <row r="28" spans="1:11" ht="15.75" x14ac:dyDescent="0.25">
      <c r="A28" s="6" t="s">
        <v>160</v>
      </c>
      <c r="B28" s="6">
        <v>796</v>
      </c>
      <c r="C28" s="6" t="s">
        <v>43</v>
      </c>
      <c r="D28" s="9">
        <v>1</v>
      </c>
      <c r="E28" s="9"/>
      <c r="F28" s="9">
        <v>25</v>
      </c>
      <c r="G28" s="9"/>
      <c r="H28" s="9" t="s">
        <v>43</v>
      </c>
      <c r="I28" s="9">
        <v>25</v>
      </c>
      <c r="J28" s="6"/>
      <c r="K28" s="6" t="s">
        <v>161</v>
      </c>
    </row>
    <row r="29" spans="1:11" ht="15.75" x14ac:dyDescent="0.25">
      <c r="A29" s="6" t="s">
        <v>162</v>
      </c>
      <c r="B29" s="6">
        <v>796</v>
      </c>
      <c r="C29" s="6" t="s">
        <v>43</v>
      </c>
      <c r="D29" s="9">
        <v>1</v>
      </c>
      <c r="E29" s="9"/>
      <c r="F29" s="9">
        <v>80</v>
      </c>
      <c r="G29" s="9"/>
      <c r="H29" s="9" t="s">
        <v>43</v>
      </c>
      <c r="I29" s="9">
        <v>80</v>
      </c>
      <c r="J29" s="6"/>
      <c r="K29" s="6" t="s">
        <v>161</v>
      </c>
    </row>
    <row r="30" spans="1:11" ht="15.75" x14ac:dyDescent="0.25">
      <c r="A30" s="6" t="s">
        <v>163</v>
      </c>
      <c r="B30" s="6">
        <v>796</v>
      </c>
      <c r="C30" s="6" t="s">
        <v>43</v>
      </c>
      <c r="D30" s="9">
        <v>1</v>
      </c>
      <c r="E30" s="9"/>
      <c r="F30" s="9">
        <v>60</v>
      </c>
      <c r="G30" s="9"/>
      <c r="H30" s="9" t="s">
        <v>43</v>
      </c>
      <c r="I30" s="9">
        <v>60</v>
      </c>
      <c r="J30" s="6"/>
      <c r="K30" s="6" t="s">
        <v>161</v>
      </c>
    </row>
    <row r="31" spans="1:11" ht="15.75" x14ac:dyDescent="0.25">
      <c r="A31" s="6" t="s">
        <v>164</v>
      </c>
      <c r="B31" s="6">
        <v>796</v>
      </c>
      <c r="C31" s="6" t="s">
        <v>43</v>
      </c>
      <c r="D31" s="9">
        <v>2</v>
      </c>
      <c r="E31" s="9"/>
      <c r="F31" s="9">
        <v>70</v>
      </c>
      <c r="G31" s="9"/>
      <c r="H31" s="9" t="s">
        <v>43</v>
      </c>
      <c r="I31" s="9">
        <v>140</v>
      </c>
      <c r="J31" s="6"/>
      <c r="K31" s="6" t="s">
        <v>161</v>
      </c>
    </row>
    <row r="32" spans="1:11" ht="31.5" x14ac:dyDescent="0.25">
      <c r="A32" s="24" t="s">
        <v>165</v>
      </c>
      <c r="B32" s="6">
        <v>166</v>
      </c>
      <c r="C32" s="6" t="s">
        <v>46</v>
      </c>
      <c r="D32" s="9">
        <v>12</v>
      </c>
      <c r="E32" s="9"/>
      <c r="F32" s="9">
        <v>125.95</v>
      </c>
      <c r="G32" s="9"/>
      <c r="H32" s="9" t="s">
        <v>46</v>
      </c>
      <c r="I32" s="9" t="s">
        <v>166</v>
      </c>
      <c r="J32" s="6"/>
      <c r="K32" s="6" t="s">
        <v>4</v>
      </c>
    </row>
    <row r="33" spans="1:11" ht="15.75" x14ac:dyDescent="0.25">
      <c r="A33" s="24" t="s">
        <v>167</v>
      </c>
      <c r="B33" s="6">
        <v>166</v>
      </c>
      <c r="C33" s="6" t="s">
        <v>46</v>
      </c>
      <c r="D33" s="9">
        <v>20</v>
      </c>
      <c r="E33" s="9"/>
      <c r="F33" s="9">
        <v>135.16</v>
      </c>
      <c r="G33" s="9"/>
      <c r="H33" s="9" t="s">
        <v>46</v>
      </c>
      <c r="I33" s="9" t="s">
        <v>168</v>
      </c>
      <c r="J33" s="6"/>
      <c r="K33" s="6" t="s">
        <v>4</v>
      </c>
    </row>
    <row r="34" spans="1:11" ht="31.5" x14ac:dyDescent="0.25">
      <c r="A34" s="24" t="s">
        <v>169</v>
      </c>
      <c r="B34" s="6">
        <v>166</v>
      </c>
      <c r="C34" s="6" t="s">
        <v>46</v>
      </c>
      <c r="D34" s="9">
        <v>10</v>
      </c>
      <c r="E34" s="9"/>
      <c r="F34" s="9">
        <v>36.58</v>
      </c>
      <c r="G34" s="9"/>
      <c r="H34" s="9" t="s">
        <v>46</v>
      </c>
      <c r="I34" s="9">
        <v>365.8</v>
      </c>
      <c r="J34" s="6"/>
      <c r="K34" s="6" t="s">
        <v>4</v>
      </c>
    </row>
    <row r="35" spans="1:11" ht="15.75" x14ac:dyDescent="0.25">
      <c r="A35" s="24" t="s">
        <v>105</v>
      </c>
      <c r="B35" s="6">
        <v>166</v>
      </c>
      <c r="C35" s="6" t="s">
        <v>46</v>
      </c>
      <c r="D35" s="9">
        <v>25</v>
      </c>
      <c r="E35" s="9"/>
      <c r="F35" s="9">
        <v>14.6</v>
      </c>
      <c r="G35" s="9"/>
      <c r="H35" s="9" t="s">
        <v>46</v>
      </c>
      <c r="I35" s="9">
        <v>365</v>
      </c>
      <c r="J35" s="6"/>
      <c r="K35" s="6" t="s">
        <v>4</v>
      </c>
    </row>
    <row r="36" spans="1:11" ht="15.75" x14ac:dyDescent="0.25">
      <c r="A36" s="24" t="s">
        <v>170</v>
      </c>
      <c r="B36" s="6">
        <v>166</v>
      </c>
      <c r="C36" s="6" t="s">
        <v>46</v>
      </c>
      <c r="D36" s="9">
        <v>20</v>
      </c>
      <c r="E36" s="9"/>
      <c r="F36" s="9">
        <v>22.04</v>
      </c>
      <c r="G36" s="9"/>
      <c r="H36" s="9" t="s">
        <v>46</v>
      </c>
      <c r="I36" s="9">
        <v>440.8</v>
      </c>
      <c r="J36" s="6"/>
      <c r="K36" s="6" t="s">
        <v>4</v>
      </c>
    </row>
    <row r="37" spans="1:11" ht="15.75" x14ac:dyDescent="0.25">
      <c r="A37" s="6" t="s">
        <v>167</v>
      </c>
      <c r="B37" s="6">
        <v>166</v>
      </c>
      <c r="C37" s="6" t="s">
        <v>46</v>
      </c>
      <c r="D37" s="9">
        <v>20</v>
      </c>
      <c r="E37" s="9"/>
      <c r="F37" s="9">
        <v>135.16</v>
      </c>
      <c r="G37" s="9"/>
      <c r="H37" s="9" t="s">
        <v>46</v>
      </c>
      <c r="I37" s="9" t="s">
        <v>168</v>
      </c>
      <c r="J37" s="6"/>
      <c r="K37" s="6" t="s">
        <v>4</v>
      </c>
    </row>
    <row r="38" spans="1:11" ht="15.75" x14ac:dyDescent="0.25">
      <c r="A38" s="6" t="s">
        <v>67</v>
      </c>
      <c r="B38" s="6">
        <v>796</v>
      </c>
      <c r="C38" s="6" t="s">
        <v>43</v>
      </c>
      <c r="D38" s="9">
        <v>3</v>
      </c>
      <c r="E38" s="9"/>
      <c r="F38" s="9">
        <v>28</v>
      </c>
      <c r="G38" s="9"/>
      <c r="H38" s="9" t="s">
        <v>43</v>
      </c>
      <c r="I38" s="9">
        <v>84</v>
      </c>
      <c r="J38" s="6"/>
      <c r="K38" s="6" t="s">
        <v>68</v>
      </c>
    </row>
    <row r="39" spans="1:11" ht="15.75" x14ac:dyDescent="0.25">
      <c r="A39" s="6" t="s">
        <v>69</v>
      </c>
      <c r="B39" s="6">
        <v>796</v>
      </c>
      <c r="C39" s="6" t="s">
        <v>43</v>
      </c>
      <c r="D39" s="9">
        <v>1</v>
      </c>
      <c r="E39" s="9"/>
      <c r="F39" s="9">
        <v>95</v>
      </c>
      <c r="G39" s="9"/>
      <c r="H39" s="9" t="s">
        <v>43</v>
      </c>
      <c r="I39" s="9">
        <v>95</v>
      </c>
      <c r="J39" s="6"/>
      <c r="K39" s="6" t="s">
        <v>68</v>
      </c>
    </row>
    <row r="40" spans="1:11" ht="15.75" x14ac:dyDescent="0.25">
      <c r="A40" s="6" t="s">
        <v>171</v>
      </c>
      <c r="B40" s="6">
        <v>166</v>
      </c>
      <c r="C40" s="6" t="s">
        <v>46</v>
      </c>
      <c r="D40" s="9">
        <v>0.2</v>
      </c>
      <c r="E40" s="9"/>
      <c r="F40" s="9">
        <v>880</v>
      </c>
      <c r="G40" s="9"/>
      <c r="H40" s="9" t="s">
        <v>46</v>
      </c>
      <c r="I40" s="9">
        <v>176</v>
      </c>
      <c r="J40" s="6"/>
      <c r="K40" s="6" t="s">
        <v>172</v>
      </c>
    </row>
    <row r="41" spans="1:11" ht="15.75" x14ac:dyDescent="0.25">
      <c r="A41" s="6" t="s">
        <v>173</v>
      </c>
      <c r="B41" s="6">
        <v>796</v>
      </c>
      <c r="C41" s="6" t="s">
        <v>43</v>
      </c>
      <c r="D41" s="9">
        <v>1</v>
      </c>
      <c r="E41" s="9"/>
      <c r="F41" s="9" t="s">
        <v>174</v>
      </c>
      <c r="G41" s="9"/>
      <c r="H41" s="9" t="s">
        <v>43</v>
      </c>
      <c r="I41" s="9" t="s">
        <v>174</v>
      </c>
      <c r="J41" s="6"/>
      <c r="K41" s="6" t="s">
        <v>172</v>
      </c>
    </row>
    <row r="42" spans="1:11" ht="15.75" x14ac:dyDescent="0.25">
      <c r="A42" s="6" t="s">
        <v>175</v>
      </c>
      <c r="B42" s="6">
        <v>166</v>
      </c>
      <c r="C42" s="6" t="s">
        <v>46</v>
      </c>
      <c r="D42" s="9">
        <v>0.2</v>
      </c>
      <c r="E42" s="9"/>
      <c r="F42" s="9">
        <v>120</v>
      </c>
      <c r="G42" s="9"/>
      <c r="H42" s="9" t="s">
        <v>46</v>
      </c>
      <c r="I42" s="9">
        <v>24</v>
      </c>
      <c r="J42" s="6"/>
      <c r="K42" s="6" t="s">
        <v>172</v>
      </c>
    </row>
    <row r="43" spans="1:11" ht="15.75" x14ac:dyDescent="0.25">
      <c r="A43" s="6" t="s">
        <v>176</v>
      </c>
      <c r="B43" s="6">
        <v>166</v>
      </c>
      <c r="C43" s="6" t="s">
        <v>46</v>
      </c>
      <c r="D43" s="9">
        <v>0.1</v>
      </c>
      <c r="E43" s="9"/>
      <c r="F43" s="9">
        <v>125</v>
      </c>
      <c r="G43" s="9"/>
      <c r="H43" s="9" t="s">
        <v>46</v>
      </c>
      <c r="I43" s="9">
        <v>12.5</v>
      </c>
      <c r="J43" s="6"/>
      <c r="K43" s="6" t="s">
        <v>172</v>
      </c>
    </row>
    <row r="44" spans="1:11" ht="15.75" x14ac:dyDescent="0.25">
      <c r="A44" s="6" t="s">
        <v>144</v>
      </c>
      <c r="B44" s="6">
        <v>796</v>
      </c>
      <c r="C44" s="6" t="s">
        <v>43</v>
      </c>
      <c r="D44" s="9">
        <v>4</v>
      </c>
      <c r="E44" s="9"/>
      <c r="F44" s="9">
        <v>15</v>
      </c>
      <c r="G44" s="9"/>
      <c r="H44" s="9" t="s">
        <v>43</v>
      </c>
      <c r="I44" s="9">
        <v>60</v>
      </c>
      <c r="J44" s="6"/>
      <c r="K44" s="6" t="s">
        <v>172</v>
      </c>
    </row>
    <row r="45" spans="1:11" ht="15.75" x14ac:dyDescent="0.25">
      <c r="A45" s="6" t="s">
        <v>143</v>
      </c>
      <c r="B45" s="6">
        <v>796</v>
      </c>
      <c r="C45" s="6" t="s">
        <v>43</v>
      </c>
      <c r="D45" s="9">
        <v>4</v>
      </c>
      <c r="E45" s="9"/>
      <c r="F45" s="9">
        <v>3.8</v>
      </c>
      <c r="G45" s="9"/>
      <c r="H45" s="9" t="s">
        <v>43</v>
      </c>
      <c r="I45" s="9">
        <v>15.2</v>
      </c>
      <c r="J45" s="6"/>
      <c r="K45" s="6" t="s">
        <v>172</v>
      </c>
    </row>
    <row r="46" spans="1:11" ht="15.75" x14ac:dyDescent="0.25">
      <c r="A46" s="6" t="s">
        <v>177</v>
      </c>
      <c r="B46" s="6">
        <v>166</v>
      </c>
      <c r="C46" s="6" t="s">
        <v>46</v>
      </c>
      <c r="D46" s="9">
        <v>0.4</v>
      </c>
      <c r="E46" s="9"/>
      <c r="F46" s="9">
        <v>157.15</v>
      </c>
      <c r="G46" s="9"/>
      <c r="H46" s="9" t="s">
        <v>46</v>
      </c>
      <c r="I46" s="9">
        <v>62.86</v>
      </c>
      <c r="J46" s="6"/>
      <c r="K46" s="6" t="s">
        <v>172</v>
      </c>
    </row>
    <row r="47" spans="1:11" ht="15.75" x14ac:dyDescent="0.25">
      <c r="A47" s="6" t="s">
        <v>170</v>
      </c>
      <c r="B47" s="6">
        <v>166</v>
      </c>
      <c r="C47" s="6" t="s">
        <v>46</v>
      </c>
      <c r="D47" s="9">
        <v>15</v>
      </c>
      <c r="E47" s="9"/>
      <c r="F47" s="9">
        <v>22.04</v>
      </c>
      <c r="G47" s="9"/>
      <c r="H47" s="9" t="s">
        <v>46</v>
      </c>
      <c r="I47" s="9">
        <v>330.6</v>
      </c>
      <c r="J47" s="6"/>
      <c r="K47" s="6" t="s">
        <v>4</v>
      </c>
    </row>
    <row r="48" spans="1:11" ht="15.75" x14ac:dyDescent="0.25">
      <c r="A48" s="6" t="s">
        <v>105</v>
      </c>
      <c r="B48" s="6">
        <v>166</v>
      </c>
      <c r="C48" s="6" t="s">
        <v>46</v>
      </c>
      <c r="D48" s="9">
        <v>50</v>
      </c>
      <c r="E48" s="9"/>
      <c r="F48" s="9">
        <v>14.6</v>
      </c>
      <c r="G48" s="9"/>
      <c r="H48" s="9" t="s">
        <v>46</v>
      </c>
      <c r="I48" s="9">
        <v>730</v>
      </c>
      <c r="J48" s="6"/>
      <c r="K48" s="6" t="s">
        <v>4</v>
      </c>
    </row>
    <row r="49" spans="1:11" ht="15.75" x14ac:dyDescent="0.25">
      <c r="A49" s="6" t="s">
        <v>167</v>
      </c>
      <c r="B49" s="6">
        <v>166</v>
      </c>
      <c r="C49" s="6" t="s">
        <v>46</v>
      </c>
      <c r="D49" s="9">
        <v>20</v>
      </c>
      <c r="E49" s="9"/>
      <c r="F49" s="9">
        <v>135.16</v>
      </c>
      <c r="G49" s="9"/>
      <c r="H49" s="9" t="s">
        <v>46</v>
      </c>
      <c r="I49" s="9" t="s">
        <v>168</v>
      </c>
      <c r="J49" s="6"/>
      <c r="K49" s="6" t="s">
        <v>4</v>
      </c>
    </row>
    <row r="50" spans="1:11" ht="15.75" x14ac:dyDescent="0.25">
      <c r="A50" s="6" t="s">
        <v>101</v>
      </c>
      <c r="B50" s="6">
        <v>796</v>
      </c>
      <c r="C50" s="6" t="s">
        <v>43</v>
      </c>
      <c r="D50" s="9">
        <v>1</v>
      </c>
      <c r="E50" s="9"/>
      <c r="F50" s="9">
        <v>17.28</v>
      </c>
      <c r="G50" s="9"/>
      <c r="H50" s="9" t="s">
        <v>43</v>
      </c>
      <c r="I50" s="9">
        <v>17.28</v>
      </c>
      <c r="J50" s="6"/>
      <c r="K50" s="6" t="s">
        <v>178</v>
      </c>
    </row>
    <row r="51" spans="1:11" ht="15.75" x14ac:dyDescent="0.25">
      <c r="A51" s="6" t="s">
        <v>179</v>
      </c>
      <c r="B51" s="6">
        <v>796</v>
      </c>
      <c r="C51" s="6" t="s">
        <v>43</v>
      </c>
      <c r="D51" s="9">
        <v>1</v>
      </c>
      <c r="E51" s="9"/>
      <c r="F51" s="9">
        <v>21.05</v>
      </c>
      <c r="G51" s="9"/>
      <c r="H51" s="9" t="s">
        <v>43</v>
      </c>
      <c r="I51" s="9">
        <v>21.05</v>
      </c>
      <c r="J51" s="6"/>
      <c r="K51" s="6" t="s">
        <v>178</v>
      </c>
    </row>
    <row r="52" spans="1:11" ht="15.75" x14ac:dyDescent="0.25">
      <c r="A52" s="6" t="s">
        <v>180</v>
      </c>
      <c r="B52" s="6">
        <v>6</v>
      </c>
      <c r="C52" s="6" t="s">
        <v>63</v>
      </c>
      <c r="D52" s="9">
        <v>3</v>
      </c>
      <c r="E52" s="9"/>
      <c r="F52" s="9">
        <v>78.17</v>
      </c>
      <c r="G52" s="9"/>
      <c r="H52" s="9" t="s">
        <v>63</v>
      </c>
      <c r="I52" s="9">
        <v>234.51</v>
      </c>
      <c r="J52" s="6"/>
      <c r="K52" s="6" t="s">
        <v>178</v>
      </c>
    </row>
    <row r="53" spans="1:11" ht="15.75" x14ac:dyDescent="0.25">
      <c r="A53" s="6" t="s">
        <v>54</v>
      </c>
      <c r="B53" s="6">
        <v>796</v>
      </c>
      <c r="C53" s="6" t="s">
        <v>43</v>
      </c>
      <c r="D53" s="9">
        <v>1</v>
      </c>
      <c r="E53" s="9"/>
      <c r="F53" s="9">
        <v>209</v>
      </c>
      <c r="G53" s="9"/>
      <c r="H53" s="9" t="s">
        <v>43</v>
      </c>
      <c r="I53" s="9">
        <v>209</v>
      </c>
      <c r="J53" s="6"/>
      <c r="K53" s="6" t="s">
        <v>178</v>
      </c>
    </row>
    <row r="54" spans="1:11" ht="15.75" x14ac:dyDescent="0.25">
      <c r="A54" s="6" t="s">
        <v>98</v>
      </c>
      <c r="B54" s="6">
        <v>796</v>
      </c>
      <c r="C54" s="6" t="s">
        <v>43</v>
      </c>
      <c r="D54" s="9">
        <v>1</v>
      </c>
      <c r="E54" s="9"/>
      <c r="F54" s="9">
        <v>21.21</v>
      </c>
      <c r="G54" s="9"/>
      <c r="H54" s="9" t="s">
        <v>43</v>
      </c>
      <c r="I54" s="9">
        <v>21.21</v>
      </c>
      <c r="J54" s="6"/>
      <c r="K54" s="6" t="s">
        <v>178</v>
      </c>
    </row>
    <row r="55" spans="1:11" ht="15.75" x14ac:dyDescent="0.25">
      <c r="A55" s="6" t="s">
        <v>51</v>
      </c>
      <c r="B55" s="6">
        <v>796</v>
      </c>
      <c r="C55" s="6" t="s">
        <v>43</v>
      </c>
      <c r="D55" s="9">
        <v>1</v>
      </c>
      <c r="E55" s="9"/>
      <c r="F55" s="9">
        <v>45</v>
      </c>
      <c r="G55" s="9"/>
      <c r="H55" s="9" t="s">
        <v>43</v>
      </c>
      <c r="I55" s="9">
        <v>45</v>
      </c>
      <c r="J55" s="6"/>
      <c r="K55" s="6" t="s">
        <v>178</v>
      </c>
    </row>
    <row r="56" spans="1:11" ht="15.75" x14ac:dyDescent="0.25">
      <c r="A56" s="6" t="s">
        <v>150</v>
      </c>
      <c r="B56" s="6">
        <v>796</v>
      </c>
      <c r="C56" s="6" t="s">
        <v>43</v>
      </c>
      <c r="D56" s="9">
        <v>1</v>
      </c>
      <c r="E56" s="9"/>
      <c r="F56" s="9">
        <v>35</v>
      </c>
      <c r="G56" s="9"/>
      <c r="H56" s="9" t="s">
        <v>43</v>
      </c>
      <c r="I56" s="9">
        <v>35</v>
      </c>
      <c r="J56" s="6"/>
      <c r="K56" s="6" t="s">
        <v>178</v>
      </c>
    </row>
    <row r="57" spans="1:11" ht="15.75" x14ac:dyDescent="0.25">
      <c r="A57" s="6" t="s">
        <v>96</v>
      </c>
      <c r="B57" s="6">
        <v>166</v>
      </c>
      <c r="C57" s="6" t="s">
        <v>46</v>
      </c>
      <c r="D57" s="9">
        <v>1</v>
      </c>
      <c r="E57" s="9"/>
      <c r="F57" s="9">
        <v>183.2</v>
      </c>
      <c r="G57" s="9"/>
      <c r="H57" s="9" t="s">
        <v>46</v>
      </c>
      <c r="I57" s="9">
        <v>183.2</v>
      </c>
      <c r="J57" s="6"/>
      <c r="K57" s="6" t="s">
        <v>178</v>
      </c>
    </row>
    <row r="58" spans="1:11" ht="15.75" x14ac:dyDescent="0.25">
      <c r="A58" s="6" t="s">
        <v>95</v>
      </c>
      <c r="B58" s="6">
        <v>796</v>
      </c>
      <c r="C58" s="6" t="s">
        <v>43</v>
      </c>
      <c r="D58" s="9">
        <v>0.2</v>
      </c>
      <c r="E58" s="9"/>
      <c r="F58" s="9">
        <v>350</v>
      </c>
      <c r="G58" s="9"/>
      <c r="H58" s="9" t="s">
        <v>43</v>
      </c>
      <c r="I58" s="9">
        <v>70</v>
      </c>
      <c r="J58" s="6"/>
      <c r="K58" s="6" t="s">
        <v>178</v>
      </c>
    </row>
    <row r="59" spans="1:11" ht="15.75" x14ac:dyDescent="0.25">
      <c r="A59" s="6" t="s">
        <v>113</v>
      </c>
      <c r="B59" s="6">
        <v>796</v>
      </c>
      <c r="C59" s="6" t="s">
        <v>43</v>
      </c>
      <c r="D59" s="9">
        <v>1</v>
      </c>
      <c r="E59" s="9"/>
      <c r="F59" s="9">
        <v>98</v>
      </c>
      <c r="G59" s="9"/>
      <c r="H59" s="9" t="s">
        <v>43</v>
      </c>
      <c r="I59" s="9">
        <v>98</v>
      </c>
      <c r="J59" s="6"/>
      <c r="K59" s="6" t="s">
        <v>178</v>
      </c>
    </row>
    <row r="60" spans="1:11" ht="15.75" x14ac:dyDescent="0.25">
      <c r="A60" s="6" t="s">
        <v>94</v>
      </c>
      <c r="B60" s="6">
        <v>796</v>
      </c>
      <c r="C60" s="6" t="s">
        <v>43</v>
      </c>
      <c r="D60" s="9">
        <v>1</v>
      </c>
      <c r="E60" s="9"/>
      <c r="F60" s="9">
        <v>440</v>
      </c>
      <c r="G60" s="9"/>
      <c r="H60" s="9" t="s">
        <v>43</v>
      </c>
      <c r="I60" s="9">
        <v>440</v>
      </c>
      <c r="J60" s="6"/>
      <c r="K60" s="6" t="s">
        <v>178</v>
      </c>
    </row>
    <row r="61" spans="1:11" ht="15.75" x14ac:dyDescent="0.25">
      <c r="A61" s="6" t="s">
        <v>97</v>
      </c>
      <c r="B61" s="6">
        <v>796</v>
      </c>
      <c r="C61" s="6" t="s">
        <v>43</v>
      </c>
      <c r="D61" s="9">
        <v>2</v>
      </c>
      <c r="E61" s="9"/>
      <c r="F61" s="9">
        <v>8.2200000000000006</v>
      </c>
      <c r="G61" s="9"/>
      <c r="H61" s="9" t="s">
        <v>43</v>
      </c>
      <c r="I61" s="9">
        <v>16.440000000000001</v>
      </c>
      <c r="J61" s="6"/>
      <c r="K61" s="6" t="s">
        <v>178</v>
      </c>
    </row>
  </sheetData>
  <mergeCells count="2">
    <mergeCell ref="A24:K24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19" sqref="A19:A20"/>
    </sheetView>
  </sheetViews>
  <sheetFormatPr defaultRowHeight="15" x14ac:dyDescent="0.25"/>
  <cols>
    <col min="1" max="1" width="43.28515625" customWidth="1"/>
    <col min="2" max="2" width="9.140625" hidden="1" customWidth="1"/>
    <col min="3" max="3" width="12.42578125" hidden="1" customWidth="1"/>
    <col min="4" max="4" width="11.140625" customWidth="1"/>
    <col min="5" max="7" width="9.140625" hidden="1" customWidth="1"/>
    <col min="8" max="8" width="10.5703125" customWidth="1"/>
    <col min="9" max="9" width="10.42578125" customWidth="1"/>
    <col min="10" max="10" width="0.28515625" hidden="1" customWidth="1"/>
    <col min="11" max="11" width="34.140625" customWidth="1"/>
  </cols>
  <sheetData>
    <row r="1" spans="1:11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6" t="s">
        <v>190</v>
      </c>
      <c r="B2" s="16">
        <v>4080.5</v>
      </c>
      <c r="C2" s="16"/>
      <c r="D2" s="16">
        <v>926.9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191</v>
      </c>
      <c r="B3" s="16">
        <v>12.2</v>
      </c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192</v>
      </c>
      <c r="B4" s="16">
        <v>567516</v>
      </c>
      <c r="C4" s="16"/>
      <c r="D4" s="18">
        <f>D2*D3*12/100*95</f>
        <v>128913.25199999998</v>
      </c>
      <c r="E4" s="16"/>
      <c r="F4" s="16"/>
      <c r="G4" s="16"/>
      <c r="H4" s="16" t="s">
        <v>215</v>
      </c>
      <c r="I4" s="16"/>
      <c r="J4" s="16"/>
      <c r="K4" s="16"/>
    </row>
    <row r="5" spans="1:11" ht="15.75" x14ac:dyDescent="0.25">
      <c r="A5" s="7" t="s">
        <v>41</v>
      </c>
      <c r="B5" s="2"/>
      <c r="C5" s="2"/>
      <c r="D5" s="2"/>
      <c r="E5" s="2"/>
      <c r="F5" s="2"/>
      <c r="G5" s="2"/>
      <c r="H5" s="2"/>
      <c r="I5" s="2"/>
      <c r="J5" s="2"/>
      <c r="K5" s="2" t="s">
        <v>194</v>
      </c>
    </row>
    <row r="6" spans="1:11" x14ac:dyDescent="0.25">
      <c r="A6" s="2" t="s">
        <v>0</v>
      </c>
      <c r="B6" s="2"/>
      <c r="C6" s="2"/>
      <c r="D6" s="13">
        <v>3701</v>
      </c>
      <c r="E6" s="2"/>
      <c r="F6" s="2"/>
      <c r="G6" s="2"/>
      <c r="H6" s="2"/>
      <c r="I6" s="2"/>
      <c r="J6" s="2"/>
      <c r="K6" s="2" t="s">
        <v>196</v>
      </c>
    </row>
    <row r="7" spans="1:11" x14ac:dyDescent="0.25">
      <c r="A7" s="2" t="s">
        <v>26</v>
      </c>
      <c r="B7" s="2"/>
      <c r="C7" s="2"/>
      <c r="D7" s="13">
        <v>14130.44</v>
      </c>
      <c r="E7" s="2"/>
      <c r="F7" s="2"/>
      <c r="G7" s="2"/>
      <c r="H7" s="2"/>
      <c r="I7" s="2"/>
      <c r="J7" s="2"/>
      <c r="K7" s="2" t="s">
        <v>200</v>
      </c>
    </row>
    <row r="8" spans="1:11" x14ac:dyDescent="0.25">
      <c r="A8" s="2" t="s">
        <v>8</v>
      </c>
      <c r="B8" s="2"/>
      <c r="C8" s="2"/>
      <c r="D8" s="13">
        <v>18273</v>
      </c>
      <c r="E8" s="2"/>
      <c r="F8" s="2"/>
      <c r="G8" s="2"/>
      <c r="H8" s="2"/>
      <c r="I8" s="2"/>
      <c r="J8" s="2"/>
      <c r="K8" s="2"/>
    </row>
    <row r="9" spans="1:11" x14ac:dyDescent="0.25">
      <c r="A9" s="2" t="s">
        <v>16</v>
      </c>
      <c r="B9" s="2"/>
      <c r="C9" s="2"/>
      <c r="D9" s="13">
        <v>140</v>
      </c>
      <c r="E9" s="2"/>
      <c r="F9" s="2"/>
      <c r="G9" s="2"/>
      <c r="H9" s="2"/>
      <c r="I9" s="2"/>
      <c r="J9" s="2"/>
      <c r="K9" s="2"/>
    </row>
    <row r="10" spans="1:11" x14ac:dyDescent="0.25">
      <c r="A10" s="2" t="s">
        <v>6</v>
      </c>
      <c r="B10" s="2"/>
      <c r="C10" s="2"/>
      <c r="D10" s="13">
        <v>2712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9</v>
      </c>
      <c r="B11" s="2"/>
      <c r="C11" s="2"/>
      <c r="D11" s="13">
        <v>16752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10</v>
      </c>
      <c r="B12" s="2"/>
      <c r="C12" s="2"/>
      <c r="D12" s="13">
        <v>26618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11</v>
      </c>
      <c r="B13" s="2"/>
      <c r="C13" s="2"/>
      <c r="D13" s="13">
        <v>6984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12</v>
      </c>
      <c r="B14" s="2"/>
      <c r="C14" s="2"/>
      <c r="D14" s="13">
        <v>27691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13</v>
      </c>
      <c r="B15" s="2"/>
      <c r="C15" s="2"/>
      <c r="D15" s="13">
        <v>1258.44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14</v>
      </c>
      <c r="B16" s="2"/>
      <c r="C16" s="2"/>
      <c r="D16" s="13">
        <v>1826.64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15</v>
      </c>
      <c r="B17" s="2"/>
      <c r="C17" s="2"/>
      <c r="D17" s="13">
        <v>2212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30</v>
      </c>
      <c r="B18" s="2"/>
      <c r="C18" s="2"/>
      <c r="D18" s="13">
        <v>264.95</v>
      </c>
      <c r="E18" s="2"/>
      <c r="F18" s="2"/>
      <c r="G18" s="2"/>
      <c r="H18" s="2"/>
      <c r="I18" s="2"/>
      <c r="J18" s="2"/>
      <c r="K18" s="2"/>
    </row>
    <row r="19" spans="1:11" ht="15.75" x14ac:dyDescent="0.25">
      <c r="A19" s="6" t="s">
        <v>213</v>
      </c>
      <c r="B19" s="2"/>
      <c r="C19" s="2"/>
      <c r="D19" s="13">
        <v>1390</v>
      </c>
      <c r="E19" s="2"/>
      <c r="F19" s="2"/>
      <c r="G19" s="2"/>
      <c r="H19" s="2"/>
      <c r="I19" s="2"/>
      <c r="J19" s="2"/>
      <c r="K19" s="2"/>
    </row>
    <row r="20" spans="1:11" ht="15.75" x14ac:dyDescent="0.25">
      <c r="A20" s="6" t="s">
        <v>214</v>
      </c>
      <c r="B20" s="2"/>
      <c r="C20" s="2"/>
      <c r="D20" s="13">
        <v>2578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8" t="s">
        <v>17</v>
      </c>
      <c r="B21" s="2"/>
      <c r="C21" s="2"/>
      <c r="D21" s="14">
        <f>SUM(D6:D20)</f>
        <v>126531.47</v>
      </c>
      <c r="E21" s="2"/>
      <c r="F21" s="2"/>
      <c r="G21" s="2"/>
      <c r="H21" s="2"/>
      <c r="I21" s="2"/>
      <c r="J21" s="2"/>
      <c r="K21" s="2"/>
    </row>
    <row r="22" spans="1:11" ht="15.75" x14ac:dyDescent="0.25">
      <c r="A22" s="22" t="s">
        <v>212</v>
      </c>
      <c r="B22" s="21"/>
      <c r="C22" s="21"/>
      <c r="D22" s="23">
        <f>D4-D21</f>
        <v>2381.7819999999774</v>
      </c>
      <c r="E22" s="2"/>
      <c r="F22" s="2"/>
      <c r="G22" s="2"/>
      <c r="H22" s="2"/>
      <c r="I22" s="2"/>
      <c r="J22" s="2"/>
      <c r="K22" s="2"/>
    </row>
    <row r="23" spans="1:11" ht="15.75" x14ac:dyDescent="0.25">
      <c r="A23" s="33" t="s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</row>
    <row r="24" spans="1:11" x14ac:dyDescent="0.25">
      <c r="A24" s="2" t="s">
        <v>19</v>
      </c>
      <c r="B24" s="2" t="s">
        <v>20</v>
      </c>
      <c r="C24" s="2"/>
      <c r="D24" s="36" t="s">
        <v>21</v>
      </c>
      <c r="E24" s="37"/>
      <c r="F24" s="37"/>
      <c r="G24" s="37"/>
      <c r="H24" s="38"/>
      <c r="I24" s="2" t="s">
        <v>23</v>
      </c>
      <c r="J24" s="2"/>
      <c r="K24" s="2" t="s">
        <v>24</v>
      </c>
    </row>
    <row r="25" spans="1:11" x14ac:dyDescent="0.25">
      <c r="A25" s="2" t="s">
        <v>181</v>
      </c>
      <c r="B25" s="2">
        <v>796</v>
      </c>
      <c r="C25" s="2" t="s">
        <v>43</v>
      </c>
      <c r="D25" s="13">
        <v>1</v>
      </c>
      <c r="E25" s="13"/>
      <c r="F25" s="13">
        <v>45</v>
      </c>
      <c r="G25" s="13"/>
      <c r="H25" s="13" t="s">
        <v>43</v>
      </c>
      <c r="I25" s="13">
        <v>45</v>
      </c>
      <c r="J25" s="2"/>
      <c r="K25" s="2" t="s">
        <v>189</v>
      </c>
    </row>
    <row r="26" spans="1:11" x14ac:dyDescent="0.25">
      <c r="A26" s="2" t="s">
        <v>48</v>
      </c>
      <c r="B26" s="2">
        <v>796</v>
      </c>
      <c r="C26" s="2" t="s">
        <v>43</v>
      </c>
      <c r="D26" s="13">
        <v>1</v>
      </c>
      <c r="E26" s="13"/>
      <c r="F26" s="13">
        <v>13</v>
      </c>
      <c r="G26" s="13"/>
      <c r="H26" s="13" t="s">
        <v>43</v>
      </c>
      <c r="I26" s="13">
        <v>13</v>
      </c>
      <c r="J26" s="2"/>
      <c r="K26" s="2" t="s">
        <v>189</v>
      </c>
    </row>
    <row r="27" spans="1:11" x14ac:dyDescent="0.25">
      <c r="A27" s="2" t="s">
        <v>94</v>
      </c>
      <c r="B27" s="2">
        <v>796</v>
      </c>
      <c r="C27" s="2" t="s">
        <v>43</v>
      </c>
      <c r="D27" s="13">
        <v>1</v>
      </c>
      <c r="E27" s="13"/>
      <c r="F27" s="13">
        <v>395</v>
      </c>
      <c r="G27" s="13"/>
      <c r="H27" s="13" t="s">
        <v>43</v>
      </c>
      <c r="I27" s="13">
        <v>395</v>
      </c>
      <c r="J27" s="2"/>
      <c r="K27" s="2" t="s">
        <v>103</v>
      </c>
    </row>
    <row r="28" spans="1:11" x14ac:dyDescent="0.25">
      <c r="A28" s="2" t="s">
        <v>182</v>
      </c>
      <c r="B28" s="2">
        <v>796</v>
      </c>
      <c r="C28" s="2" t="s">
        <v>43</v>
      </c>
      <c r="D28" s="13">
        <v>2</v>
      </c>
      <c r="E28" s="13"/>
      <c r="F28" s="13">
        <v>55</v>
      </c>
      <c r="G28" s="13"/>
      <c r="H28" s="13" t="s">
        <v>43</v>
      </c>
      <c r="I28" s="13">
        <v>110</v>
      </c>
      <c r="J28" s="2"/>
      <c r="K28" s="2" t="s">
        <v>103</v>
      </c>
    </row>
    <row r="29" spans="1:11" x14ac:dyDescent="0.25">
      <c r="A29" s="2" t="s">
        <v>47</v>
      </c>
      <c r="B29" s="2">
        <v>796</v>
      </c>
      <c r="C29" s="2" t="s">
        <v>43</v>
      </c>
      <c r="D29" s="13">
        <v>1</v>
      </c>
      <c r="E29" s="13"/>
      <c r="F29" s="13">
        <v>47</v>
      </c>
      <c r="G29" s="13"/>
      <c r="H29" s="13" t="s">
        <v>43</v>
      </c>
      <c r="I29" s="13">
        <v>47</v>
      </c>
      <c r="J29" s="2"/>
      <c r="K29" s="2" t="s">
        <v>130</v>
      </c>
    </row>
    <row r="30" spans="1:11" x14ac:dyDescent="0.25">
      <c r="A30" s="2" t="s">
        <v>89</v>
      </c>
      <c r="B30" s="2">
        <v>796</v>
      </c>
      <c r="C30" s="2" t="s">
        <v>43</v>
      </c>
      <c r="D30" s="13">
        <v>1</v>
      </c>
      <c r="E30" s="13"/>
      <c r="F30" s="13">
        <v>252</v>
      </c>
      <c r="G30" s="13"/>
      <c r="H30" s="13" t="s">
        <v>43</v>
      </c>
      <c r="I30" s="13">
        <v>252</v>
      </c>
      <c r="J30" s="2"/>
      <c r="K30" s="2" t="s">
        <v>130</v>
      </c>
    </row>
    <row r="31" spans="1:11" x14ac:dyDescent="0.25">
      <c r="A31" s="2" t="s">
        <v>48</v>
      </c>
      <c r="B31" s="2">
        <v>796</v>
      </c>
      <c r="C31" s="2" t="s">
        <v>43</v>
      </c>
      <c r="D31" s="13">
        <v>1</v>
      </c>
      <c r="E31" s="13"/>
      <c r="F31" s="13">
        <v>13</v>
      </c>
      <c r="G31" s="13"/>
      <c r="H31" s="13" t="s">
        <v>43</v>
      </c>
      <c r="I31" s="13">
        <v>13</v>
      </c>
      <c r="J31" s="2"/>
      <c r="K31" s="2" t="s">
        <v>130</v>
      </c>
    </row>
    <row r="32" spans="1:11" x14ac:dyDescent="0.25">
      <c r="A32" s="2" t="s">
        <v>42</v>
      </c>
      <c r="B32" s="2">
        <v>796</v>
      </c>
      <c r="C32" s="2" t="s">
        <v>43</v>
      </c>
      <c r="D32" s="13">
        <v>2</v>
      </c>
      <c r="E32" s="13"/>
      <c r="F32" s="13">
        <v>132.47999999999999</v>
      </c>
      <c r="G32" s="13"/>
      <c r="H32" s="13" t="s">
        <v>43</v>
      </c>
      <c r="I32" s="13">
        <v>264.95999999999998</v>
      </c>
      <c r="J32" s="2"/>
      <c r="K32" s="2" t="s">
        <v>30</v>
      </c>
    </row>
    <row r="33" spans="1:11" x14ac:dyDescent="0.25">
      <c r="A33" s="2" t="s">
        <v>67</v>
      </c>
      <c r="B33" s="2">
        <v>796</v>
      </c>
      <c r="C33" s="2" t="s">
        <v>43</v>
      </c>
      <c r="D33" s="13">
        <v>5</v>
      </c>
      <c r="E33" s="13"/>
      <c r="F33" s="13">
        <v>28</v>
      </c>
      <c r="G33" s="13"/>
      <c r="H33" s="13" t="s">
        <v>43</v>
      </c>
      <c r="I33" s="13">
        <v>140</v>
      </c>
      <c r="J33" s="2"/>
      <c r="K33" s="2" t="s">
        <v>68</v>
      </c>
    </row>
    <row r="34" spans="1:11" x14ac:dyDescent="0.25">
      <c r="A34" s="2" t="s">
        <v>144</v>
      </c>
      <c r="B34" s="2">
        <v>796</v>
      </c>
      <c r="C34" s="2" t="s">
        <v>43</v>
      </c>
      <c r="D34" s="13">
        <v>4</v>
      </c>
      <c r="E34" s="13"/>
      <c r="F34" s="13">
        <v>15</v>
      </c>
      <c r="G34" s="13"/>
      <c r="H34" s="13" t="s">
        <v>43</v>
      </c>
      <c r="I34" s="13">
        <v>60</v>
      </c>
      <c r="J34" s="2"/>
      <c r="K34" s="2" t="s">
        <v>142</v>
      </c>
    </row>
    <row r="35" spans="1:11" x14ac:dyDescent="0.25">
      <c r="A35" s="2" t="s">
        <v>143</v>
      </c>
      <c r="B35" s="2">
        <v>796</v>
      </c>
      <c r="C35" s="2" t="s">
        <v>43</v>
      </c>
      <c r="D35" s="13">
        <v>4</v>
      </c>
      <c r="E35" s="13"/>
      <c r="F35" s="13">
        <v>3.8</v>
      </c>
      <c r="G35" s="13"/>
      <c r="H35" s="13" t="s">
        <v>43</v>
      </c>
      <c r="I35" s="13">
        <v>15.2</v>
      </c>
      <c r="J35" s="2"/>
      <c r="K35" s="2" t="s">
        <v>142</v>
      </c>
    </row>
    <row r="36" spans="1:11" x14ac:dyDescent="0.25">
      <c r="A36" s="2" t="s">
        <v>141</v>
      </c>
      <c r="B36" s="2">
        <v>166</v>
      </c>
      <c r="C36" s="2" t="s">
        <v>46</v>
      </c>
      <c r="D36" s="13">
        <v>0.5</v>
      </c>
      <c r="E36" s="13"/>
      <c r="F36" s="13">
        <v>119.56</v>
      </c>
      <c r="G36" s="13"/>
      <c r="H36" s="13" t="s">
        <v>46</v>
      </c>
      <c r="I36" s="13">
        <v>59.78</v>
      </c>
      <c r="J36" s="2"/>
      <c r="K36" s="2" t="s">
        <v>142</v>
      </c>
    </row>
    <row r="37" spans="1:11" x14ac:dyDescent="0.25">
      <c r="A37" s="2" t="s">
        <v>183</v>
      </c>
      <c r="B37" s="2">
        <v>796</v>
      </c>
      <c r="C37" s="2" t="s">
        <v>43</v>
      </c>
      <c r="D37" s="13">
        <v>1</v>
      </c>
      <c r="E37" s="13"/>
      <c r="F37" s="13" t="s">
        <v>184</v>
      </c>
      <c r="G37" s="13"/>
      <c r="H37" s="13" t="s">
        <v>43</v>
      </c>
      <c r="I37" s="13" t="s">
        <v>184</v>
      </c>
      <c r="J37" s="2"/>
      <c r="K37" s="2" t="s">
        <v>185</v>
      </c>
    </row>
    <row r="38" spans="1:11" x14ac:dyDescent="0.25">
      <c r="A38" s="2" t="s">
        <v>171</v>
      </c>
      <c r="B38" s="2">
        <v>18</v>
      </c>
      <c r="C38" s="2" t="s">
        <v>186</v>
      </c>
      <c r="D38" s="13">
        <v>0.21</v>
      </c>
      <c r="E38" s="13"/>
      <c r="F38" s="13">
        <v>483.9</v>
      </c>
      <c r="G38" s="13"/>
      <c r="H38" s="13" t="s">
        <v>186</v>
      </c>
      <c r="I38" s="13">
        <v>101.62</v>
      </c>
      <c r="J38" s="2"/>
      <c r="K38" s="2" t="s">
        <v>185</v>
      </c>
    </row>
    <row r="39" spans="1:11" x14ac:dyDescent="0.25">
      <c r="A39" s="2" t="s">
        <v>187</v>
      </c>
      <c r="B39" s="2">
        <v>796</v>
      </c>
      <c r="C39" s="2" t="s">
        <v>43</v>
      </c>
      <c r="D39" s="13">
        <v>3</v>
      </c>
      <c r="E39" s="13"/>
      <c r="F39" s="13">
        <v>40</v>
      </c>
      <c r="G39" s="13"/>
      <c r="H39" s="13" t="s">
        <v>43</v>
      </c>
      <c r="I39" s="13">
        <v>120</v>
      </c>
      <c r="J39" s="2"/>
      <c r="K39" s="2" t="s">
        <v>185</v>
      </c>
    </row>
    <row r="40" spans="1:11" x14ac:dyDescent="0.25">
      <c r="A40" s="2" t="s">
        <v>188</v>
      </c>
      <c r="B40" s="2">
        <v>796</v>
      </c>
      <c r="C40" s="2" t="s">
        <v>43</v>
      </c>
      <c r="D40" s="13">
        <v>1</v>
      </c>
      <c r="E40" s="13"/>
      <c r="F40" s="13">
        <v>195</v>
      </c>
      <c r="G40" s="13"/>
      <c r="H40" s="13" t="s">
        <v>43</v>
      </c>
      <c r="I40" s="13">
        <v>195</v>
      </c>
      <c r="J40" s="2"/>
      <c r="K40" s="2" t="s">
        <v>185</v>
      </c>
    </row>
    <row r="41" spans="1:11" x14ac:dyDescent="0.25">
      <c r="A41" s="2" t="s">
        <v>175</v>
      </c>
      <c r="B41" s="2">
        <v>166</v>
      </c>
      <c r="C41" s="2" t="s">
        <v>46</v>
      </c>
      <c r="D41" s="13">
        <v>1</v>
      </c>
      <c r="E41" s="13"/>
      <c r="F41" s="13">
        <v>120</v>
      </c>
      <c r="G41" s="13"/>
      <c r="H41" s="13" t="s">
        <v>46</v>
      </c>
      <c r="I41" s="13">
        <v>120</v>
      </c>
      <c r="J41" s="2"/>
      <c r="K41" s="2" t="s">
        <v>185</v>
      </c>
    </row>
    <row r="42" spans="1:11" x14ac:dyDescent="0.25">
      <c r="A42" s="2" t="s">
        <v>176</v>
      </c>
      <c r="B42" s="2">
        <v>166</v>
      </c>
      <c r="C42" s="2" t="s">
        <v>46</v>
      </c>
      <c r="D42" s="13">
        <v>0.3</v>
      </c>
      <c r="E42" s="13"/>
      <c r="F42" s="13">
        <v>125</v>
      </c>
      <c r="G42" s="13"/>
      <c r="H42" s="13" t="s">
        <v>46</v>
      </c>
      <c r="I42" s="13">
        <v>37.5</v>
      </c>
      <c r="J42" s="2"/>
      <c r="K42" s="2" t="s">
        <v>185</v>
      </c>
    </row>
    <row r="43" spans="1:11" x14ac:dyDescent="0.25">
      <c r="A43" s="2" t="s">
        <v>143</v>
      </c>
      <c r="B43" s="2">
        <v>796</v>
      </c>
      <c r="C43" s="2" t="s">
        <v>43</v>
      </c>
      <c r="D43" s="13">
        <v>5</v>
      </c>
      <c r="E43" s="13"/>
      <c r="F43" s="13">
        <v>3.8</v>
      </c>
      <c r="G43" s="13"/>
      <c r="H43" s="13" t="s">
        <v>43</v>
      </c>
      <c r="I43" s="13">
        <v>19</v>
      </c>
      <c r="J43" s="2"/>
      <c r="K43" s="2" t="s">
        <v>185</v>
      </c>
    </row>
    <row r="44" spans="1:11" x14ac:dyDescent="0.25">
      <c r="A44" s="2" t="s">
        <v>144</v>
      </c>
      <c r="B44" s="2">
        <v>796</v>
      </c>
      <c r="C44" s="2" t="s">
        <v>43</v>
      </c>
      <c r="D44" s="13">
        <v>5</v>
      </c>
      <c r="E44" s="13"/>
      <c r="F44" s="13">
        <v>15</v>
      </c>
      <c r="G44" s="13"/>
      <c r="H44" s="13" t="s">
        <v>43</v>
      </c>
      <c r="I44" s="13">
        <v>75</v>
      </c>
      <c r="J44" s="2"/>
      <c r="K44" s="2" t="s">
        <v>185</v>
      </c>
    </row>
    <row r="45" spans="1:11" x14ac:dyDescent="0.25">
      <c r="A45" s="2" t="s">
        <v>171</v>
      </c>
      <c r="B45" s="2">
        <v>166</v>
      </c>
      <c r="C45" s="2" t="s">
        <v>46</v>
      </c>
      <c r="D45" s="13">
        <v>0.25</v>
      </c>
      <c r="E45" s="13"/>
      <c r="F45" s="13">
        <v>880</v>
      </c>
      <c r="G45" s="13"/>
      <c r="H45" s="13" t="s">
        <v>46</v>
      </c>
      <c r="I45" s="13">
        <v>220</v>
      </c>
      <c r="J45" s="2"/>
      <c r="K45" s="2" t="s">
        <v>185</v>
      </c>
    </row>
    <row r="46" spans="1:11" x14ac:dyDescent="0.25">
      <c r="A46" s="2"/>
      <c r="B46" s="2"/>
      <c r="C46" s="2"/>
      <c r="D46" s="13"/>
      <c r="E46" s="13"/>
      <c r="F46" s="13"/>
      <c r="G46" s="13"/>
      <c r="H46" s="13"/>
      <c r="I46" s="13"/>
      <c r="J46" s="2"/>
      <c r="K46" s="2"/>
    </row>
  </sheetData>
  <mergeCells count="3">
    <mergeCell ref="A23:K23"/>
    <mergeCell ref="A1:K1"/>
    <mergeCell ref="D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ЗВ1</vt:lpstr>
      <vt:lpstr>ЗВ11</vt:lpstr>
      <vt:lpstr>ЗВ13</vt:lpstr>
      <vt:lpstr>ЗВ2</vt:lpstr>
      <vt:lpstr>ЗВ3</vt:lpstr>
      <vt:lpstr>ЗВ4</vt:lpstr>
      <vt:lpstr>ЗВ7</vt:lpstr>
      <vt:lpstr>ЗВ9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2021-03-09T13:34:29Z</dcterms:modified>
</cp:coreProperties>
</file>