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3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<sst xmlns="http://schemas.openxmlformats.org/spreadsheetml/2006/main" count="84" uniqueCount="74">
  <si>
    <t>Отчет управляющей организации ООО "Жилсервис" 2014г.</t>
  </si>
  <si>
    <t>Орловский р-он, п. Биофабрика, ул. Киреевского,д.3</t>
  </si>
  <si>
    <t xml:space="preserve">период выполнения </t>
  </si>
  <si>
    <t>Затраты на дом</t>
  </si>
  <si>
    <t>ТМЦ</t>
  </si>
  <si>
    <t>сумма ТМЦ</t>
  </si>
  <si>
    <t>стоимость работ</t>
  </si>
  <si>
    <t>кол-во</t>
  </si>
  <si>
    <t>стоимость ТМЦ</t>
  </si>
  <si>
    <t>1.</t>
  </si>
  <si>
    <t>Текущий ремонт мест общего пользования: в т.ч.</t>
  </si>
  <si>
    <t>февраль</t>
  </si>
  <si>
    <t>Ремонт  вытяжной трубы</t>
  </si>
  <si>
    <t>Железо 1,25*2,5</t>
  </si>
  <si>
    <t>апр.</t>
  </si>
  <si>
    <t>Ремонт вентиляцеонной трубы на крыше</t>
  </si>
  <si>
    <t xml:space="preserve">   Железо 1,25/2,5</t>
  </si>
  <si>
    <t>июнь</t>
  </si>
  <si>
    <t>Установлены на стояках отопления</t>
  </si>
  <si>
    <t xml:space="preserve"> </t>
  </si>
  <si>
    <t xml:space="preserve">   Кран 11б27 Ду-15</t>
  </si>
  <si>
    <t>июль</t>
  </si>
  <si>
    <t>Ремонт парапетов на крыше</t>
  </si>
  <si>
    <t xml:space="preserve">   Газ-пропан</t>
  </si>
  <si>
    <t xml:space="preserve">   Линокром ТКП-4,6 (с/т)</t>
  </si>
  <si>
    <t>Ремонт на стояке х/воды</t>
  </si>
  <si>
    <t xml:space="preserve">   Муфта Чебо 3\4</t>
  </si>
  <si>
    <t>август</t>
  </si>
  <si>
    <t>Установлен на стояке в подвале</t>
  </si>
  <si>
    <t>Покраска дверей на подъездах</t>
  </si>
  <si>
    <t xml:space="preserve">   Эмаль ПФ-115 черная</t>
  </si>
  <si>
    <t>октябрь</t>
  </si>
  <si>
    <t>Замена участка трубы х/в подвал</t>
  </si>
  <si>
    <t xml:space="preserve">   Рукав напорный Д-32кл</t>
  </si>
  <si>
    <t xml:space="preserve">   Труба 25,0х3,2 ст 2пс</t>
  </si>
  <si>
    <t xml:space="preserve">   Сварочные электроды</t>
  </si>
  <si>
    <t xml:space="preserve">   Патрон керам Е-27</t>
  </si>
  <si>
    <t>Ремонт освещения на лестничных площадках</t>
  </si>
  <si>
    <t xml:space="preserve">   Лампа ЛОН 60</t>
  </si>
  <si>
    <t xml:space="preserve">   Коробка У-192</t>
  </si>
  <si>
    <t xml:space="preserve">   Датчик движения ДД  010 чер.</t>
  </si>
  <si>
    <t xml:space="preserve">   Арматура Нбб 64-60</t>
  </si>
  <si>
    <t xml:space="preserve">   Шар стекло</t>
  </si>
  <si>
    <t>ноябрь</t>
  </si>
  <si>
    <t>Ремонт подъездов</t>
  </si>
  <si>
    <t xml:space="preserve">   Клей для плитки</t>
  </si>
  <si>
    <t xml:space="preserve">   Побелка "Боларс"</t>
  </si>
  <si>
    <t xml:space="preserve">   Растворитель 646  Пересвет</t>
  </si>
  <si>
    <t xml:space="preserve">   Шпатлевка ГИПСИЛ "Боларс"</t>
  </si>
  <si>
    <t xml:space="preserve">   Шпатлевка фасадная "Боларс"</t>
  </si>
  <si>
    <t xml:space="preserve">   Эмаль ПФ-115 белая</t>
  </si>
  <si>
    <t xml:space="preserve">   Эмаль ПФ-115 светло-голубая</t>
  </si>
  <si>
    <t xml:space="preserve">   Цемент</t>
  </si>
  <si>
    <t xml:space="preserve">   Эмаль ПФ-266 красно-коричневая</t>
  </si>
  <si>
    <t>дек</t>
  </si>
  <si>
    <t>Освещение лестничных площадок</t>
  </si>
  <si>
    <t xml:space="preserve">    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</si>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</sst>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1" fillId="2" borderId="6" xfId="0" applyFont="1" applyFill="1" applyBorder="1" applyAlignment="1">
      <alignment/>
    </xf>
    <xf numFmtId="0" fontId="3" fillId="0" borderId="5" xfId="0" applyFont="1" applyBorder="1" applyAlignment="1">
      <alignment horizontal="center" vertical="center" textRotation="90"/>
    </xf>
    <xf numFmtId="0" fontId="0" fillId="0" borderId="6" xfId="0" applyFill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1" fillId="2" borderId="6" xfId="0" applyFont="1" applyFill="1" applyBorder="1" applyAlignment="1">
      <alignment/>
    </xf>
    <xf numFmtId="0" fontId="3" fillId="0" borderId="4" xfId="0" applyFont="1" applyBorder="1" applyAlignment="1">
      <alignment horizontal="center" vertical="center" textRotation="90"/>
    </xf>
    <xf numFmtId="4" fontId="0" fillId="0" borderId="6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0" fillId="0" borderId="6" xfId="0" applyBorder="1" applyAlignment="1">
      <alignment vertical="center"/>
    </xf>
    <xf numFmtId="1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4" fontId="0" fillId="0" borderId="6" xfId="0" applyNumberForma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textRotation="90"/>
    </xf>
    <xf numFmtId="0" fontId="3" fillId="0" borderId="5" xfId="0" applyNumberFormat="1" applyFont="1" applyBorder="1" applyAlignment="1">
      <alignment horizontal="center" vertical="center" textRotation="90"/>
    </xf>
    <xf numFmtId="0" fontId="0" fillId="3" borderId="6" xfId="0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J54" sqref="J54"/>
    </sheetView>
  </sheetViews>
  <sheetFormatPr defaultColWidth="9.00390625" defaultRowHeight="12.75"/>
  <cols>
    <col min="1" max="1" width="7.375" style="0" customWidth="1"/>
    <col min="2" max="2" width="44.125" style="0" customWidth="1"/>
    <col min="4" max="4" width="11.00390625" style="0" customWidth="1"/>
    <col min="5" max="5" width="9.125" style="0" hidden="1" customWidth="1"/>
    <col min="6" max="6" width="10.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60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4">
        <v>2.9</v>
      </c>
    </row>
    <row r="6" spans="1:6" ht="25.5">
      <c r="A6" s="11" t="s">
        <v>9</v>
      </c>
      <c r="B6" s="12" t="s">
        <v>10</v>
      </c>
      <c r="C6" s="13"/>
      <c r="D6" s="13"/>
      <c r="E6" s="13"/>
      <c r="F6" s="14"/>
    </row>
    <row r="7" spans="1:6" ht="12.75">
      <c r="A7" s="15" t="s">
        <v>11</v>
      </c>
      <c r="B7" s="16" t="s">
        <v>12</v>
      </c>
      <c r="C7" s="17"/>
      <c r="D7" s="17"/>
      <c r="E7" s="18"/>
      <c r="F7" s="18"/>
    </row>
    <row r="8" spans="1:6" ht="30" customHeight="1">
      <c r="A8" s="19"/>
      <c r="B8" s="13" t="s">
        <v>13</v>
      </c>
      <c r="C8" s="20">
        <v>1</v>
      </c>
      <c r="D8" s="20">
        <v>580</v>
      </c>
      <c r="E8" s="21">
        <v>580</v>
      </c>
      <c r="F8" s="22">
        <f>F5*E8</f>
        <v>1682</v>
      </c>
    </row>
    <row r="9" spans="1:6" ht="12.75">
      <c r="A9" s="23" t="s">
        <v>14</v>
      </c>
      <c r="B9" s="24" t="s">
        <v>15</v>
      </c>
      <c r="C9" s="20"/>
      <c r="D9" s="20"/>
      <c r="E9" s="21"/>
      <c r="F9" s="22"/>
    </row>
    <row r="10" spans="1:6" ht="12.75">
      <c r="A10" s="25"/>
      <c r="B10" s="13" t="s">
        <v>16</v>
      </c>
      <c r="C10" s="20">
        <v>1</v>
      </c>
      <c r="D10" s="26">
        <v>573.33</v>
      </c>
      <c r="E10" s="21">
        <v>573.33</v>
      </c>
      <c r="F10" s="22">
        <f>E10*F5</f>
        <v>1662.6570000000002</v>
      </c>
    </row>
    <row r="11" spans="1:6" ht="12.75">
      <c r="A11" s="27" t="s">
        <v>17</v>
      </c>
      <c r="B11" s="28" t="s">
        <v>18</v>
      </c>
      <c r="C11" s="20" t="s">
        <v>19</v>
      </c>
      <c r="D11" s="26" t="s">
        <v>19</v>
      </c>
      <c r="E11" s="21"/>
      <c r="F11" s="22"/>
    </row>
    <row r="12" spans="1:6" ht="12.75">
      <c r="A12" s="27"/>
      <c r="B12" s="13" t="s">
        <v>20</v>
      </c>
      <c r="C12" s="20">
        <v>1</v>
      </c>
      <c r="D12" s="26">
        <v>92.9</v>
      </c>
      <c r="E12" s="21">
        <v>92.9</v>
      </c>
      <c r="F12" s="22">
        <f>E12*F5</f>
        <v>269.41</v>
      </c>
    </row>
    <row r="13" spans="1:6" ht="12.75">
      <c r="A13" s="29" t="s">
        <v>21</v>
      </c>
      <c r="B13" s="28" t="s">
        <v>22</v>
      </c>
      <c r="C13" s="20" t="s">
        <v>19</v>
      </c>
      <c r="D13" s="30" t="s">
        <v>19</v>
      </c>
      <c r="E13" s="21"/>
      <c r="F13" s="22"/>
    </row>
    <row r="14" spans="1:6" ht="12.75">
      <c r="A14" s="23"/>
      <c r="B14" s="13" t="s">
        <v>23</v>
      </c>
      <c r="C14" s="20">
        <v>10</v>
      </c>
      <c r="D14" s="26">
        <v>155.04</v>
      </c>
      <c r="E14" s="31">
        <v>1055.04</v>
      </c>
      <c r="F14" s="32">
        <f>E14*F5</f>
        <v>3059.616</v>
      </c>
    </row>
    <row r="15" spans="1:6" ht="12.75">
      <c r="A15" s="23"/>
      <c r="B15" s="13" t="s">
        <v>24</v>
      </c>
      <c r="C15" s="20">
        <v>10</v>
      </c>
      <c r="D15" s="26">
        <v>900</v>
      </c>
      <c r="E15" s="33"/>
      <c r="F15" s="34"/>
    </row>
    <row r="16" spans="1:6" ht="12.75">
      <c r="A16" s="23"/>
      <c r="B16" s="24" t="s">
        <v>25</v>
      </c>
      <c r="C16" s="20"/>
      <c r="D16" s="26"/>
      <c r="E16" s="21"/>
      <c r="F16" s="22"/>
    </row>
    <row r="17" spans="1:6" ht="12.75">
      <c r="A17" s="23"/>
      <c r="B17" s="13" t="s">
        <v>26</v>
      </c>
      <c r="C17" s="20">
        <v>1</v>
      </c>
      <c r="D17" s="26">
        <v>405</v>
      </c>
      <c r="E17" s="35">
        <v>405</v>
      </c>
      <c r="F17" s="36">
        <f>E17*F5</f>
        <v>1174.5</v>
      </c>
    </row>
    <row r="18" spans="1:6" ht="12.75">
      <c r="A18" s="29" t="s">
        <v>27</v>
      </c>
      <c r="B18" s="37" t="s">
        <v>28</v>
      </c>
      <c r="C18" s="20"/>
      <c r="D18" s="26"/>
      <c r="E18" s="21"/>
      <c r="F18" s="22"/>
    </row>
    <row r="19" spans="1:6" ht="12.75">
      <c r="A19" s="23"/>
      <c r="B19" s="13" t="s">
        <v>20</v>
      </c>
      <c r="C19" s="20">
        <v>19</v>
      </c>
      <c r="D19" s="30">
        <v>1676.06</v>
      </c>
      <c r="E19" s="38">
        <v>1676.04</v>
      </c>
      <c r="F19" s="22">
        <f>E19*F5</f>
        <v>4860.516</v>
      </c>
    </row>
    <row r="20" spans="1:6" ht="12.75">
      <c r="A20" s="23"/>
      <c r="B20" s="28" t="s">
        <v>29</v>
      </c>
      <c r="C20" s="20"/>
      <c r="D20" s="26"/>
      <c r="E20" s="38"/>
      <c r="F20" s="22"/>
    </row>
    <row r="21" spans="1:6" ht="12.75">
      <c r="A21" s="25"/>
      <c r="B21" s="13" t="s">
        <v>30</v>
      </c>
      <c r="C21" s="20">
        <v>1.8</v>
      </c>
      <c r="D21" s="26">
        <v>258.92</v>
      </c>
      <c r="E21" s="38">
        <v>258.92</v>
      </c>
      <c r="F21" s="22">
        <f>E21*F5</f>
        <v>750.868</v>
      </c>
    </row>
    <row r="22" spans="1:6" ht="12.75">
      <c r="A22" s="29" t="s">
        <v>31</v>
      </c>
      <c r="B22" s="28" t="s">
        <v>32</v>
      </c>
      <c r="C22" s="20" t="s">
        <v>19</v>
      </c>
      <c r="D22" s="26" t="s">
        <v>19</v>
      </c>
      <c r="E22" s="38"/>
      <c r="F22" s="39"/>
    </row>
    <row r="23" spans="1:6" ht="12.75">
      <c r="A23" s="23"/>
      <c r="B23" s="13" t="s">
        <v>33</v>
      </c>
      <c r="C23" s="20">
        <v>1.5</v>
      </c>
      <c r="D23" s="26">
        <v>312</v>
      </c>
      <c r="E23" s="31">
        <v>496.1</v>
      </c>
      <c r="F23" s="32">
        <f>E23*F5</f>
        <v>1438.69</v>
      </c>
    </row>
    <row r="24" spans="1:6" ht="12.75">
      <c r="A24" s="23"/>
      <c r="B24" s="13" t="s">
        <v>34</v>
      </c>
      <c r="C24" s="20">
        <v>1.5</v>
      </c>
      <c r="D24" s="26">
        <v>101.69</v>
      </c>
      <c r="E24" s="40"/>
      <c r="F24" s="41"/>
    </row>
    <row r="25" spans="1:6" ht="12.75">
      <c r="A25" s="23"/>
      <c r="B25" s="13" t="s">
        <v>35</v>
      </c>
      <c r="C25" s="20">
        <v>0.7</v>
      </c>
      <c r="D25" s="26">
        <v>68.16</v>
      </c>
      <c r="E25" s="40"/>
      <c r="F25" s="41"/>
    </row>
    <row r="26" spans="1:6" ht="12.75">
      <c r="A26" s="23"/>
      <c r="B26" s="42" t="s">
        <v>36</v>
      </c>
      <c r="C26" s="20">
        <v>2</v>
      </c>
      <c r="D26" s="26">
        <v>14</v>
      </c>
      <c r="E26" s="33"/>
      <c r="F26" s="34"/>
    </row>
    <row r="27" spans="1:6" ht="12.75">
      <c r="A27" s="23"/>
      <c r="B27" s="28" t="s">
        <v>37</v>
      </c>
      <c r="C27" s="20"/>
      <c r="D27" s="26"/>
      <c r="E27" s="21"/>
      <c r="F27" s="22"/>
    </row>
    <row r="28" spans="1:6" ht="12.75">
      <c r="A28" s="23"/>
      <c r="B28" s="42" t="s">
        <v>38</v>
      </c>
      <c r="C28" s="20">
        <v>8</v>
      </c>
      <c r="D28" s="26">
        <v>96</v>
      </c>
      <c r="E28" s="31">
        <v>1047.43</v>
      </c>
      <c r="F28" s="32">
        <f>E28*F5</f>
        <v>3037.547</v>
      </c>
    </row>
    <row r="29" spans="1:6" ht="12.75">
      <c r="A29" s="23"/>
      <c r="B29" s="13" t="s">
        <v>39</v>
      </c>
      <c r="C29" s="20">
        <v>1</v>
      </c>
      <c r="D29" s="26">
        <v>18</v>
      </c>
      <c r="E29" s="40"/>
      <c r="F29" s="41"/>
    </row>
    <row r="30" spans="1:6" ht="12.75">
      <c r="A30" s="23"/>
      <c r="B30" s="42" t="s">
        <v>40</v>
      </c>
      <c r="C30" s="20">
        <v>3</v>
      </c>
      <c r="D30" s="26">
        <v>705</v>
      </c>
      <c r="E30" s="40"/>
      <c r="F30" s="41"/>
    </row>
    <row r="31" spans="1:6" ht="12.75">
      <c r="A31" s="23"/>
      <c r="B31" s="13" t="s">
        <v>41</v>
      </c>
      <c r="C31" s="20">
        <v>3</v>
      </c>
      <c r="D31" s="26">
        <v>93.9</v>
      </c>
      <c r="E31" s="40"/>
      <c r="F31" s="41"/>
    </row>
    <row r="32" spans="1:6" ht="12.75">
      <c r="A32" s="25"/>
      <c r="B32" s="13" t="s">
        <v>42</v>
      </c>
      <c r="C32" s="20">
        <v>3</v>
      </c>
      <c r="D32" s="26">
        <v>117</v>
      </c>
      <c r="E32" s="33"/>
      <c r="F32" s="34"/>
    </row>
    <row r="33" spans="1:6" ht="12.75">
      <c r="A33" s="29" t="s">
        <v>43</v>
      </c>
      <c r="B33" s="28" t="s">
        <v>44</v>
      </c>
      <c r="C33" s="20" t="s">
        <v>19</v>
      </c>
      <c r="D33" s="26" t="s">
        <v>19</v>
      </c>
      <c r="E33" s="21"/>
      <c r="F33" s="22"/>
    </row>
    <row r="34" spans="1:6" ht="12.75">
      <c r="A34" s="23"/>
      <c r="B34" s="13" t="s">
        <v>45</v>
      </c>
      <c r="C34" s="20">
        <v>75</v>
      </c>
      <c r="D34" s="26">
        <v>557.66</v>
      </c>
      <c r="E34" s="31">
        <v>10687.49</v>
      </c>
      <c r="F34" s="32">
        <v>96307</v>
      </c>
    </row>
    <row r="35" spans="1:6" ht="12.75">
      <c r="A35" s="23"/>
      <c r="B35" s="13" t="s">
        <v>46</v>
      </c>
      <c r="C35" s="20">
        <v>50</v>
      </c>
      <c r="D35" s="26">
        <v>840</v>
      </c>
      <c r="E35" s="40"/>
      <c r="F35" s="41"/>
    </row>
    <row r="36" spans="1:6" ht="12.75">
      <c r="A36" s="23"/>
      <c r="B36" s="13" t="s">
        <v>47</v>
      </c>
      <c r="C36" s="20">
        <v>5</v>
      </c>
      <c r="D36" s="26">
        <v>302.91</v>
      </c>
      <c r="E36" s="40"/>
      <c r="F36" s="41"/>
    </row>
    <row r="37" spans="1:6" ht="12.75">
      <c r="A37" s="23"/>
      <c r="B37" s="13" t="s">
        <v>48</v>
      </c>
      <c r="C37" s="20">
        <v>40</v>
      </c>
      <c r="D37" s="26">
        <v>608</v>
      </c>
      <c r="E37" s="40"/>
      <c r="F37" s="41"/>
    </row>
    <row r="38" spans="1:6" ht="12.75">
      <c r="A38" s="23"/>
      <c r="B38" s="13" t="s">
        <v>49</v>
      </c>
      <c r="C38" s="20">
        <v>35</v>
      </c>
      <c r="D38" s="26">
        <v>530.6</v>
      </c>
      <c r="E38" s="40"/>
      <c r="F38" s="41"/>
    </row>
    <row r="39" spans="1:6" ht="12.75">
      <c r="A39" s="23"/>
      <c r="B39" s="13" t="s">
        <v>50</v>
      </c>
      <c r="C39" s="20">
        <v>12</v>
      </c>
      <c r="D39" s="30">
        <v>1187.7</v>
      </c>
      <c r="E39" s="40"/>
      <c r="F39" s="41"/>
    </row>
    <row r="40" spans="1:6" ht="12.75">
      <c r="A40" s="23"/>
      <c r="B40" s="13" t="s">
        <v>51</v>
      </c>
      <c r="C40" s="20">
        <v>66</v>
      </c>
      <c r="D40" s="30">
        <v>5499.6</v>
      </c>
      <c r="E40" s="40"/>
      <c r="F40" s="41"/>
    </row>
    <row r="41" spans="1:6" ht="12.75">
      <c r="A41" s="23"/>
      <c r="B41" s="13" t="s">
        <v>52</v>
      </c>
      <c r="C41" s="20">
        <v>10</v>
      </c>
      <c r="D41" s="30">
        <v>50.51</v>
      </c>
      <c r="E41" s="40"/>
      <c r="F41" s="41"/>
    </row>
    <row r="42" spans="1:6" ht="12.75">
      <c r="A42" s="25"/>
      <c r="B42" s="13" t="s">
        <v>53</v>
      </c>
      <c r="C42" s="20">
        <v>12</v>
      </c>
      <c r="D42" s="43">
        <v>1080.76</v>
      </c>
      <c r="E42" s="33"/>
      <c r="F42" s="34"/>
    </row>
    <row r="43" spans="1:6" ht="12.75">
      <c r="A43" s="44" t="s">
        <v>54</v>
      </c>
      <c r="B43" s="28" t="s">
        <v>55</v>
      </c>
      <c r="C43" s="20" t="s">
        <v>19</v>
      </c>
      <c r="D43" s="20" t="s">
        <v>19</v>
      </c>
      <c r="E43" s="21"/>
      <c r="F43" s="22"/>
    </row>
    <row r="44" spans="1:6" ht="12.75">
      <c r="A44" s="45"/>
      <c r="B44" s="13" t="s">
        <v>56</v>
      </c>
      <c r="C44" s="20">
        <v>4</v>
      </c>
      <c r="D44" s="46">
        <v>48</v>
      </c>
      <c r="E44" s="21"/>
      <c r="F44" s="22">
        <v>48</v>
      </c>
    </row>
    <row r="45" spans="1:6" ht="12.75">
      <c r="A45" s="47"/>
      <c r="B45" s="13"/>
      <c r="C45" s="20"/>
      <c r="D45" s="26"/>
      <c r="E45" s="21"/>
      <c r="F45" s="22"/>
    </row>
    <row r="46" spans="1:6" ht="12.75">
      <c r="A46" s="48" t="s">
        <v>57</v>
      </c>
      <c r="B46" s="6" t="s">
        <v>58</v>
      </c>
      <c r="C46" s="49"/>
      <c r="D46" s="49"/>
      <c r="E46" s="7"/>
      <c r="F46" s="22"/>
    </row>
    <row r="47" spans="1:6" ht="12.75">
      <c r="A47" s="85"/>
      <c r="B47" s="50" t="s">
        <v>59</v>
      </c>
      <c r="C47" s="50"/>
      <c r="D47" s="50"/>
      <c r="E47" s="51"/>
      <c r="F47" s="22">
        <v>56940</v>
      </c>
    </row>
    <row r="48" spans="1:6" ht="12.75">
      <c r="A48" s="52"/>
      <c r="B48" s="53" t="s">
        <v>60</v>
      </c>
      <c r="C48" s="54"/>
      <c r="D48" s="54"/>
      <c r="E48" s="55"/>
      <c r="F48" s="22">
        <v>28713</v>
      </c>
    </row>
    <row r="49" spans="1:6" ht="12.75">
      <c r="A49" s="56"/>
      <c r="B49" s="53" t="s">
        <v>61</v>
      </c>
      <c r="C49" s="54"/>
      <c r="D49" s="54"/>
      <c r="E49" s="57"/>
      <c r="F49" s="22">
        <v>25546</v>
      </c>
    </row>
    <row r="50" spans="1:6" ht="12.75">
      <c r="A50" s="58"/>
      <c r="B50" s="59" t="s">
        <v>62</v>
      </c>
      <c r="C50" s="50"/>
      <c r="D50" s="50"/>
      <c r="E50" s="51"/>
      <c r="F50" s="22">
        <v>3302</v>
      </c>
    </row>
    <row r="51" spans="1:6" ht="12.75">
      <c r="A51" s="58"/>
      <c r="B51" s="60" t="s">
        <v>63</v>
      </c>
      <c r="C51" s="61"/>
      <c r="D51" s="61"/>
      <c r="E51" s="62"/>
      <c r="F51" s="22">
        <v>8227</v>
      </c>
    </row>
    <row r="52" spans="1:6" ht="12.75">
      <c r="A52" s="58"/>
      <c r="B52" s="63" t="s">
        <v>64</v>
      </c>
      <c r="C52" s="64"/>
      <c r="D52" s="64"/>
      <c r="E52" s="65"/>
      <c r="F52" s="22">
        <v>840</v>
      </c>
    </row>
    <row r="53" spans="1:6" ht="12.75">
      <c r="A53" s="58"/>
      <c r="B53" s="60" t="s">
        <v>65</v>
      </c>
      <c r="C53" s="61"/>
      <c r="D53" s="61"/>
      <c r="E53" s="62"/>
      <c r="F53" s="22">
        <v>14447</v>
      </c>
    </row>
    <row r="54" spans="1:6" ht="12.75">
      <c r="A54" s="58"/>
      <c r="B54" s="59" t="s">
        <v>66</v>
      </c>
      <c r="C54" s="50"/>
      <c r="D54" s="50"/>
      <c r="E54" s="51"/>
      <c r="F54" s="22">
        <v>18058</v>
      </c>
    </row>
    <row r="55" spans="1:6" ht="12.75">
      <c r="A55" s="58"/>
      <c r="B55" s="59" t="s">
        <v>67</v>
      </c>
      <c r="C55" s="50"/>
      <c r="D55" s="50"/>
      <c r="E55" s="51"/>
      <c r="F55" s="22">
        <v>11116</v>
      </c>
    </row>
    <row r="56" spans="1:6" ht="12.75">
      <c r="A56" s="66"/>
      <c r="B56" s="67" t="s">
        <v>68</v>
      </c>
      <c r="C56" s="68"/>
      <c r="D56" s="68"/>
      <c r="E56" s="69"/>
      <c r="F56" s="22">
        <f>SUM(F8:F55)</f>
        <v>281479.804</v>
      </c>
    </row>
    <row r="57" spans="1:6" ht="12.75">
      <c r="A57" s="66"/>
      <c r="B57" s="70" t="s">
        <v>69</v>
      </c>
      <c r="C57" s="71"/>
      <c r="D57" s="71"/>
      <c r="E57" s="72"/>
      <c r="F57" s="22">
        <v>188115</v>
      </c>
    </row>
    <row r="58" spans="1:6" ht="12.75">
      <c r="A58" s="66"/>
      <c r="B58" s="73" t="s">
        <v>70</v>
      </c>
      <c r="C58" s="74"/>
      <c r="D58" s="74"/>
      <c r="E58" s="75"/>
      <c r="F58" s="22">
        <v>7850</v>
      </c>
    </row>
    <row r="59" spans="1:6" ht="12.75">
      <c r="A59" s="66"/>
      <c r="B59" s="76" t="s">
        <v>71</v>
      </c>
      <c r="C59" s="77"/>
      <c r="D59" s="77"/>
      <c r="E59" s="75"/>
      <c r="F59" s="22">
        <v>7200</v>
      </c>
    </row>
    <row r="60" spans="1:6" ht="12.75">
      <c r="A60" s="66"/>
      <c r="B60" s="78" t="s">
        <v>72</v>
      </c>
      <c r="C60" s="79"/>
      <c r="D60" s="79"/>
      <c r="E60" s="80"/>
      <c r="F60" s="22">
        <f>(F59+F57)-F56</f>
        <v>-86164.804</v>
      </c>
    </row>
    <row r="61" spans="1:6" ht="12.75">
      <c r="A61" s="13"/>
      <c r="B61" s="81" t="s">
        <v>73</v>
      </c>
      <c r="C61" s="82"/>
      <c r="D61" s="83"/>
      <c r="E61" s="13"/>
      <c r="F61" s="84">
        <v>49667</v>
      </c>
    </row>
  </sheetData>
  <mergeCells count="37">
    <mergeCell ref="B60:E60"/>
    <mergeCell ref="B61:D61"/>
    <mergeCell ref="B55:E55"/>
    <mergeCell ref="B56:E56"/>
    <mergeCell ref="B57:E57"/>
    <mergeCell ref="B59:D59"/>
    <mergeCell ref="B50:E50"/>
    <mergeCell ref="B51:E51"/>
    <mergeCell ref="B53:E53"/>
    <mergeCell ref="B54:E54"/>
    <mergeCell ref="B46:E46"/>
    <mergeCell ref="B47:E47"/>
    <mergeCell ref="B48:E48"/>
    <mergeCell ref="B49:D49"/>
    <mergeCell ref="A33:A42"/>
    <mergeCell ref="E34:E42"/>
    <mergeCell ref="F34:F42"/>
    <mergeCell ref="A43:A44"/>
    <mergeCell ref="E14:E15"/>
    <mergeCell ref="F14:F15"/>
    <mergeCell ref="A18:A21"/>
    <mergeCell ref="A22:A32"/>
    <mergeCell ref="E23:E26"/>
    <mergeCell ref="F23:F26"/>
    <mergeCell ref="E28:E32"/>
    <mergeCell ref="F28:F32"/>
    <mergeCell ref="A7:A8"/>
    <mergeCell ref="A9:A10"/>
    <mergeCell ref="A11:A12"/>
    <mergeCell ref="A13:A17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2015-02-24T13:21:56Z</dcterms:created>
  <dcterms:modified xsi:type="dcterms:W3CDTF">2015-02-24T13:23:25Z</dcterms:modified>
  <cp:category/>
  <cp:version/>
  <cp:contentType/>
  <cp:contentStatus/>
</cp:coreProperties>
</file>