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2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<sst xmlns="http://schemas.openxmlformats.org/spreadsheetml/2006/main" count="99" uniqueCount="95">
  <si>
    <t>Отчет управляющей организации ООО "Жилсервис" 2014г.</t>
  </si>
  <si>
    <t>Орловский р-он, п. Зареченский, ул. Центральная, д.22</t>
  </si>
  <si>
    <t xml:space="preserve">период выполнения </t>
  </si>
  <si>
    <t>Затраты на дом</t>
  </si>
  <si>
    <t>ТМЦ</t>
  </si>
  <si>
    <t>общая стоимость ТМЦ</t>
  </si>
  <si>
    <t>стоимость работ</t>
  </si>
  <si>
    <t>кол-во</t>
  </si>
  <si>
    <t>сумма ТМЦ</t>
  </si>
  <si>
    <t>1.</t>
  </si>
  <si>
    <t>Текущий ремонт мест общего пользования: в т.ч.</t>
  </si>
  <si>
    <t>фев.</t>
  </si>
  <si>
    <t>Замена в подъезде</t>
  </si>
  <si>
    <t xml:space="preserve"> </t>
  </si>
  <si>
    <t>Лампа ЛОН 60</t>
  </si>
  <si>
    <t>март</t>
  </si>
  <si>
    <t>Установлены в электрощите</t>
  </si>
  <si>
    <t xml:space="preserve">   Авт.выкл.ВА 47-29 1р 20А 4,5 КА</t>
  </si>
  <si>
    <t xml:space="preserve">   Автоматич.выкл.АЕ1031-25А</t>
  </si>
  <si>
    <t>Установка почтовых ящиков в подъездах</t>
  </si>
  <si>
    <t xml:space="preserve">   Дюбель 8/80</t>
  </si>
  <si>
    <t xml:space="preserve">   Дюбель -гвоздь 8L80 потайным бортиком</t>
  </si>
  <si>
    <t xml:space="preserve">   Ящик почтовый</t>
  </si>
  <si>
    <t>апрель</t>
  </si>
  <si>
    <t>Ремонт эл. проводки</t>
  </si>
  <si>
    <t xml:space="preserve">   АПБПП (АПУНП) 2*2,5  Б провод</t>
  </si>
  <si>
    <t xml:space="preserve">   Арматура Нбб 64-60</t>
  </si>
  <si>
    <t xml:space="preserve">   Выключатель 1кл.</t>
  </si>
  <si>
    <t xml:space="preserve">   Выключатель 2кл.</t>
  </si>
  <si>
    <t xml:space="preserve">   Датчик движения ДД  010 чер.</t>
  </si>
  <si>
    <t xml:space="preserve">   Дюбель- гвоздь 6-40</t>
  </si>
  <si>
    <t xml:space="preserve">   Изолента 0,18*19 мм синяя 20 метров иэк</t>
  </si>
  <si>
    <t xml:space="preserve">   Лампа Лон 40</t>
  </si>
  <si>
    <t xml:space="preserve">   Шар стекло</t>
  </si>
  <si>
    <t>июль</t>
  </si>
  <si>
    <t>ремонт козырьков</t>
  </si>
  <si>
    <t xml:space="preserve">   Цемент</t>
  </si>
  <si>
    <t xml:space="preserve">   Песок</t>
  </si>
  <si>
    <t xml:space="preserve">   Дюбель гвоздь</t>
  </si>
  <si>
    <t xml:space="preserve">   Бур</t>
  </si>
  <si>
    <t xml:space="preserve">   Отлив 200 * 2,5</t>
  </si>
  <si>
    <t>Ремонт мягкой кровли</t>
  </si>
  <si>
    <t xml:space="preserve">   Газ-пропан</t>
  </si>
  <si>
    <t xml:space="preserve">   Битум (25 кг)БН90/10</t>
  </si>
  <si>
    <t xml:space="preserve">   Линокром ТКП-4,6 (с/т)</t>
  </si>
  <si>
    <t>Установка на тех. этаже</t>
  </si>
  <si>
    <t xml:space="preserve">   Замок навесной</t>
  </si>
  <si>
    <t>ремонт вытяжной трубы</t>
  </si>
  <si>
    <t xml:space="preserve">   Зонт Д-100</t>
  </si>
  <si>
    <t>Ревизия задвижек д. 80</t>
  </si>
  <si>
    <t xml:space="preserve">   Набивка сальниковая</t>
  </si>
  <si>
    <t>август</t>
  </si>
  <si>
    <t xml:space="preserve">Ревизия задвижек отопления </t>
  </si>
  <si>
    <t xml:space="preserve">   Болт DIN 933 8х60 с шестигранной головкой</t>
  </si>
  <si>
    <t xml:space="preserve">   Гайка шестигранная  DIN 934 цинк М8</t>
  </si>
  <si>
    <t xml:space="preserve">   Болт DIN 933 12*70 с шестигранной головкой</t>
  </si>
  <si>
    <t xml:space="preserve">   Болт DIN 933 14х60 с шестигранной головкой</t>
  </si>
  <si>
    <t xml:space="preserve">   Болт М 12х60</t>
  </si>
  <si>
    <t xml:space="preserve">   Гайка шестигранная DIN 934 цинк М12</t>
  </si>
  <si>
    <t xml:space="preserve">   Гайка шестигранная DIN 934 цинк М14</t>
  </si>
  <si>
    <t xml:space="preserve">   Круг 180*2,0*22,2</t>
  </si>
  <si>
    <t xml:space="preserve">   Смазка ВД-40</t>
  </si>
  <si>
    <t xml:space="preserve">   Шайба плоская М-10 цинк</t>
  </si>
  <si>
    <t xml:space="preserve">   Щетка</t>
  </si>
  <si>
    <t>сентябрь</t>
  </si>
  <si>
    <t>Ремонт сетей эл. снабжения</t>
  </si>
  <si>
    <t xml:space="preserve">   Датчик движения ДД  009 бел.</t>
  </si>
  <si>
    <t>Установлен на стояке х/в</t>
  </si>
  <si>
    <t xml:space="preserve">   Кран американка YT 1\2 бабочка</t>
  </si>
  <si>
    <t>Ревизия вентилей опотления</t>
  </si>
  <si>
    <t xml:space="preserve">   Нить Тангит Уни-Лок</t>
  </si>
  <si>
    <t>окт.</t>
  </si>
  <si>
    <t>Установлен на стояке отопления</t>
  </si>
  <si>
    <t xml:space="preserve">   Кран YT 1\2чч</t>
  </si>
  <si>
    <t xml:space="preserve">   Замок навесной - установлен на вход в подвал</t>
  </si>
  <si>
    <t>дек.</t>
  </si>
  <si>
    <t>Замена в теплоузле</t>
  </si>
  <si>
    <t xml:space="preserve">   Задвижка 30ч6бр Ду-80 Ру10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</si>
  <si>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</si>
  <si>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</si>
  <si>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</si>
  <si>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</si>
  <si>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</si>
  <si>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</si>
  <si>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</si>
  <si>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</si>
  <si>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Траспортные расходы</t>
  </si>
  <si>
    <t>Расходы управления</t>
  </si>
  <si>
    <t>Расчетно-кас. обслуж. (услуги банка, почты), платежи в бюджет, прочее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</si>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</sst>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textRotation="90" wrapText="1"/>
    </xf>
    <xf numFmtId="4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4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/>
    </xf>
    <xf numFmtId="4" fontId="0" fillId="3" borderId="6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textRotation="90"/>
    </xf>
    <xf numFmtId="1" fontId="0" fillId="0" borderId="7" xfId="0" applyNumberFormat="1" applyBorder="1" applyAlignment="1">
      <alignment horizontal="center" textRotation="90"/>
    </xf>
    <xf numFmtId="0" fontId="0" fillId="0" borderId="6" xfId="0" applyFont="1" applyFill="1" applyBorder="1" applyAlignment="1">
      <alignment/>
    </xf>
    <xf numFmtId="1" fontId="0" fillId="0" borderId="5" xfId="0" applyNumberFormat="1" applyBorder="1" applyAlignment="1">
      <alignment horizontal="center" textRotation="90"/>
    </xf>
    <xf numFmtId="1" fontId="0" fillId="0" borderId="8" xfId="0" applyNumberFormat="1" applyBorder="1" applyAlignment="1">
      <alignment horizontal="center" textRotation="90"/>
    </xf>
    <xf numFmtId="0" fontId="0" fillId="4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3">
      <selection activeCell="J12" sqref="J12"/>
    </sheetView>
  </sheetViews>
  <sheetFormatPr defaultColWidth="9.00390625" defaultRowHeight="12.75"/>
  <cols>
    <col min="1" max="1" width="5.00390625" style="0" customWidth="1"/>
    <col min="2" max="2" width="43.875" style="0" customWidth="1"/>
    <col min="5" max="5" width="9.125" style="0" hidden="1" customWidth="1"/>
    <col min="6" max="6" width="11.3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</row>
    <row r="4" spans="1:6" ht="60" customHeight="1">
      <c r="A4" s="8"/>
      <c r="B4" s="9"/>
      <c r="C4" s="10" t="s">
        <v>7</v>
      </c>
      <c r="D4" s="10" t="s">
        <v>8</v>
      </c>
      <c r="E4" s="9"/>
      <c r="F4" s="9"/>
    </row>
    <row r="5" spans="1:6" ht="12.75">
      <c r="A5" s="11"/>
      <c r="B5" s="12"/>
      <c r="C5" s="13"/>
      <c r="D5" s="13"/>
      <c r="E5" s="13"/>
      <c r="F5" s="13">
        <v>3.28</v>
      </c>
    </row>
    <row r="6" spans="1:6" ht="25.5">
      <c r="A6" s="11" t="s">
        <v>9</v>
      </c>
      <c r="B6" s="12" t="s">
        <v>10</v>
      </c>
      <c r="C6" s="13"/>
      <c r="D6" s="13"/>
      <c r="E6" s="13"/>
      <c r="F6" s="14"/>
    </row>
    <row r="7" spans="1:6" ht="12.75">
      <c r="A7" s="15" t="s">
        <v>11</v>
      </c>
      <c r="B7" s="16" t="s">
        <v>12</v>
      </c>
      <c r="C7" s="17" t="s">
        <v>13</v>
      </c>
      <c r="D7" s="17" t="s">
        <v>13</v>
      </c>
      <c r="E7" s="17"/>
      <c r="F7" s="18"/>
    </row>
    <row r="8" spans="1:6" ht="12.75">
      <c r="A8" s="19"/>
      <c r="B8" s="13" t="s">
        <v>14</v>
      </c>
      <c r="C8" s="20">
        <v>16</v>
      </c>
      <c r="D8" s="20">
        <v>176</v>
      </c>
      <c r="E8" s="21">
        <v>176</v>
      </c>
      <c r="F8" s="22">
        <f>E8*F5</f>
        <v>577.28</v>
      </c>
    </row>
    <row r="9" spans="1:6" ht="12.75">
      <c r="A9" s="19" t="s">
        <v>15</v>
      </c>
      <c r="B9" s="23" t="s">
        <v>16</v>
      </c>
      <c r="C9" s="20"/>
      <c r="D9" s="20"/>
      <c r="E9" s="24"/>
      <c r="F9" s="25"/>
    </row>
    <row r="10" spans="1:6" ht="12.75">
      <c r="A10" s="19"/>
      <c r="B10" s="13" t="s">
        <v>17</v>
      </c>
      <c r="C10" s="20">
        <v>2</v>
      </c>
      <c r="D10" s="20">
        <v>79</v>
      </c>
      <c r="E10" s="26">
        <v>239</v>
      </c>
      <c r="F10" s="27">
        <f>E10*F5</f>
        <v>783.92</v>
      </c>
    </row>
    <row r="11" spans="1:6" ht="12.75">
      <c r="A11" s="19"/>
      <c r="B11" s="13" t="s">
        <v>18</v>
      </c>
      <c r="C11" s="20">
        <v>2</v>
      </c>
      <c r="D11" s="20">
        <v>160</v>
      </c>
      <c r="E11" s="28"/>
      <c r="F11" s="29"/>
    </row>
    <row r="12" spans="1:6" ht="12.75">
      <c r="A12" s="19"/>
      <c r="B12" s="30" t="s">
        <v>19</v>
      </c>
      <c r="C12" s="18"/>
      <c r="D12" s="18"/>
      <c r="E12" s="24"/>
      <c r="F12" s="25"/>
    </row>
    <row r="13" spans="1:6" ht="12.75">
      <c r="A13" s="19"/>
      <c r="B13" s="31" t="s">
        <v>20</v>
      </c>
      <c r="C13" s="32">
        <v>33</v>
      </c>
      <c r="D13" s="32">
        <v>75.57</v>
      </c>
      <c r="E13" s="33">
        <v>23482</v>
      </c>
      <c r="F13" s="34">
        <v>23694</v>
      </c>
    </row>
    <row r="14" spans="1:6" ht="12.75">
      <c r="A14" s="19"/>
      <c r="B14" s="35" t="s">
        <v>21</v>
      </c>
      <c r="C14" s="36">
        <v>34</v>
      </c>
      <c r="D14" s="36">
        <v>77.86</v>
      </c>
      <c r="E14" s="37"/>
      <c r="F14" s="38"/>
    </row>
    <row r="15" spans="1:6" ht="12.75">
      <c r="A15" s="19"/>
      <c r="B15" s="13" t="s">
        <v>22</v>
      </c>
      <c r="C15" s="20">
        <v>16</v>
      </c>
      <c r="D15" s="20">
        <v>23328.57</v>
      </c>
      <c r="E15" s="39"/>
      <c r="F15" s="40"/>
    </row>
    <row r="16" spans="1:6" ht="12.75">
      <c r="A16" s="41" t="s">
        <v>23</v>
      </c>
      <c r="B16" s="23" t="s">
        <v>24</v>
      </c>
      <c r="C16" s="20"/>
      <c r="D16" s="20"/>
      <c r="E16" s="21"/>
      <c r="F16" s="22"/>
    </row>
    <row r="17" spans="1:6" ht="12.75">
      <c r="A17" s="41"/>
      <c r="B17" s="13" t="s">
        <v>25</v>
      </c>
      <c r="C17" s="20">
        <v>40</v>
      </c>
      <c r="D17" s="42">
        <v>208</v>
      </c>
      <c r="E17" s="26">
        <v>17615.77</v>
      </c>
      <c r="F17" s="27">
        <v>57183</v>
      </c>
    </row>
    <row r="18" spans="1:6" ht="12.75">
      <c r="A18" s="41"/>
      <c r="B18" s="13" t="s">
        <v>26</v>
      </c>
      <c r="C18" s="20">
        <v>49</v>
      </c>
      <c r="D18" s="42">
        <v>1533.7</v>
      </c>
      <c r="E18" s="43"/>
      <c r="F18" s="44"/>
    </row>
    <row r="19" spans="1:6" ht="12.75">
      <c r="A19" s="41"/>
      <c r="B19" s="13" t="s">
        <v>27</v>
      </c>
      <c r="C19" s="20">
        <v>1</v>
      </c>
      <c r="D19" s="20">
        <v>33.51</v>
      </c>
      <c r="E19" s="43"/>
      <c r="F19" s="44"/>
    </row>
    <row r="20" spans="1:6" ht="12.75">
      <c r="A20" s="41"/>
      <c r="B20" s="31" t="s">
        <v>28</v>
      </c>
      <c r="C20" s="32">
        <v>2</v>
      </c>
      <c r="D20" s="32">
        <v>84</v>
      </c>
      <c r="E20" s="43"/>
      <c r="F20" s="44"/>
    </row>
    <row r="21" spans="1:6" ht="12.75">
      <c r="A21" s="41"/>
      <c r="B21" s="45" t="s">
        <v>29</v>
      </c>
      <c r="C21" s="32">
        <v>43</v>
      </c>
      <c r="D21" s="46">
        <v>13545</v>
      </c>
      <c r="E21" s="43"/>
      <c r="F21" s="44"/>
    </row>
    <row r="22" spans="1:6" ht="12.75">
      <c r="A22" s="41"/>
      <c r="B22" s="45" t="s">
        <v>30</v>
      </c>
      <c r="C22" s="32">
        <v>70</v>
      </c>
      <c r="D22" s="32">
        <v>63.66</v>
      </c>
      <c r="E22" s="43"/>
      <c r="F22" s="44"/>
    </row>
    <row r="23" spans="1:6" ht="12.75">
      <c r="A23" s="41"/>
      <c r="B23" s="47" t="s">
        <v>31</v>
      </c>
      <c r="C23" s="48">
        <v>3</v>
      </c>
      <c r="D23" s="48">
        <v>75</v>
      </c>
      <c r="E23" s="43"/>
      <c r="F23" s="44"/>
    </row>
    <row r="24" spans="1:6" ht="12.75">
      <c r="A24" s="41"/>
      <c r="B24" s="31" t="s">
        <v>32</v>
      </c>
      <c r="C24" s="32">
        <v>46</v>
      </c>
      <c r="D24" s="32">
        <v>598</v>
      </c>
      <c r="E24" s="43"/>
      <c r="F24" s="44"/>
    </row>
    <row r="25" spans="1:6" ht="12.75">
      <c r="A25" s="41"/>
      <c r="B25" s="49" t="s">
        <v>33</v>
      </c>
      <c r="C25" s="50">
        <v>49</v>
      </c>
      <c r="D25" s="51">
        <v>1474.9</v>
      </c>
      <c r="E25" s="28"/>
      <c r="F25" s="29"/>
    </row>
    <row r="26" spans="1:6" ht="12.75">
      <c r="A26" s="52" t="s">
        <v>34</v>
      </c>
      <c r="B26" s="53" t="s">
        <v>35</v>
      </c>
      <c r="C26" s="54"/>
      <c r="D26" s="55"/>
      <c r="E26" s="54"/>
      <c r="F26" s="56"/>
    </row>
    <row r="27" spans="1:6" ht="12.75">
      <c r="A27" s="41"/>
      <c r="B27" s="35" t="s">
        <v>36</v>
      </c>
      <c r="C27" s="36">
        <v>400</v>
      </c>
      <c r="D27" s="57">
        <v>2002.37</v>
      </c>
      <c r="E27" s="26">
        <v>5580.62</v>
      </c>
      <c r="F27" s="58">
        <f>E27*F5</f>
        <v>18304.4336</v>
      </c>
    </row>
    <row r="28" spans="1:6" ht="12.75">
      <c r="A28" s="41"/>
      <c r="B28" s="59" t="s">
        <v>37</v>
      </c>
      <c r="C28" s="60">
        <v>0.4</v>
      </c>
      <c r="D28" s="60">
        <v>50.75</v>
      </c>
      <c r="E28" s="43"/>
      <c r="F28" s="61"/>
    </row>
    <row r="29" spans="1:6" ht="12.75">
      <c r="A29" s="41"/>
      <c r="B29" s="59" t="s">
        <v>38</v>
      </c>
      <c r="C29" s="60">
        <v>100</v>
      </c>
      <c r="D29" s="60">
        <v>100</v>
      </c>
      <c r="E29" s="43"/>
      <c r="F29" s="61"/>
    </row>
    <row r="30" spans="1:6" ht="12.75">
      <c r="A30" s="41"/>
      <c r="B30" s="62" t="s">
        <v>39</v>
      </c>
      <c r="C30" s="60">
        <v>1</v>
      </c>
      <c r="D30" s="60">
        <v>67.5</v>
      </c>
      <c r="E30" s="43"/>
      <c r="F30" s="61"/>
    </row>
    <row r="31" spans="1:6" ht="12.75">
      <c r="A31" s="41"/>
      <c r="B31" s="62" t="s">
        <v>40</v>
      </c>
      <c r="C31" s="60">
        <v>16</v>
      </c>
      <c r="D31" s="63">
        <v>3360</v>
      </c>
      <c r="E31" s="28"/>
      <c r="F31" s="64"/>
    </row>
    <row r="32" spans="1:6" ht="12.75">
      <c r="A32" s="41"/>
      <c r="B32" s="53" t="s">
        <v>41</v>
      </c>
      <c r="C32" s="60"/>
      <c r="D32" s="63"/>
      <c r="E32" s="21"/>
      <c r="F32" s="22"/>
    </row>
    <row r="33" spans="1:6" ht="12.75">
      <c r="A33" s="41"/>
      <c r="B33" s="62" t="s">
        <v>42</v>
      </c>
      <c r="C33" s="60">
        <v>15</v>
      </c>
      <c r="D33" s="60">
        <v>232.55</v>
      </c>
      <c r="E33" s="26">
        <v>2777.55</v>
      </c>
      <c r="F33" s="27">
        <f>E33*F5</f>
        <v>9110.364</v>
      </c>
    </row>
    <row r="34" spans="1:6" ht="12.75">
      <c r="A34" s="41"/>
      <c r="B34" s="59" t="s">
        <v>43</v>
      </c>
      <c r="C34" s="60">
        <v>0.7</v>
      </c>
      <c r="D34" s="60">
        <v>385</v>
      </c>
      <c r="E34" s="43"/>
      <c r="F34" s="44"/>
    </row>
    <row r="35" spans="1:6" ht="12.75">
      <c r="A35" s="41"/>
      <c r="B35" s="62" t="s">
        <v>44</v>
      </c>
      <c r="C35" s="60">
        <v>24</v>
      </c>
      <c r="D35" s="63">
        <v>2160</v>
      </c>
      <c r="E35" s="28"/>
      <c r="F35" s="29"/>
    </row>
    <row r="36" spans="1:6" ht="12.75">
      <c r="A36" s="41"/>
      <c r="B36" s="53" t="s">
        <v>45</v>
      </c>
      <c r="C36" s="60"/>
      <c r="D36" s="60"/>
      <c r="E36" s="21"/>
      <c r="F36" s="22"/>
    </row>
    <row r="37" spans="1:6" ht="12.75">
      <c r="A37" s="41"/>
      <c r="B37" s="62" t="s">
        <v>46</v>
      </c>
      <c r="C37" s="60">
        <v>2</v>
      </c>
      <c r="D37" s="60">
        <v>306.67</v>
      </c>
      <c r="E37" s="21">
        <v>306.67</v>
      </c>
      <c r="F37" s="22">
        <f>E37*F5</f>
        <v>1005.8776</v>
      </c>
    </row>
    <row r="38" spans="1:6" ht="12.75">
      <c r="A38" s="41"/>
      <c r="B38" s="53" t="s">
        <v>47</v>
      </c>
      <c r="C38" s="60"/>
      <c r="D38" s="60"/>
      <c r="E38" s="21"/>
      <c r="F38" s="22"/>
    </row>
    <row r="39" spans="1:6" ht="12.75">
      <c r="A39" s="41"/>
      <c r="B39" s="62" t="s">
        <v>48</v>
      </c>
      <c r="C39" s="60">
        <v>1</v>
      </c>
      <c r="D39" s="60">
        <v>160</v>
      </c>
      <c r="E39" s="21">
        <v>160</v>
      </c>
      <c r="F39" s="22">
        <f>E39*F5</f>
        <v>524.8</v>
      </c>
    </row>
    <row r="40" spans="1:6" ht="12.75">
      <c r="A40" s="41"/>
      <c r="B40" s="53" t="s">
        <v>49</v>
      </c>
      <c r="C40" s="60"/>
      <c r="D40" s="60"/>
      <c r="E40" s="21"/>
      <c r="F40" s="22"/>
    </row>
    <row r="41" spans="1:6" ht="12.75">
      <c r="A41" s="41"/>
      <c r="B41" s="62" t="s">
        <v>50</v>
      </c>
      <c r="C41" s="60">
        <v>3</v>
      </c>
      <c r="D41" s="60">
        <v>63.9</v>
      </c>
      <c r="E41" s="21">
        <v>63.9</v>
      </c>
      <c r="F41" s="22">
        <f>E41*F5</f>
        <v>209.59199999999998</v>
      </c>
    </row>
    <row r="42" spans="1:6" ht="12.75">
      <c r="A42" s="65" t="s">
        <v>51</v>
      </c>
      <c r="B42" s="53" t="s">
        <v>52</v>
      </c>
      <c r="C42" s="20"/>
      <c r="D42" s="20"/>
      <c r="E42" s="21"/>
      <c r="F42" s="22"/>
    </row>
    <row r="43" spans="1:6" ht="12.75">
      <c r="A43" s="66"/>
      <c r="B43" s="13" t="s">
        <v>53</v>
      </c>
      <c r="C43" s="20">
        <v>20</v>
      </c>
      <c r="D43" s="20">
        <v>92</v>
      </c>
      <c r="E43" s="26">
        <v>1731.55</v>
      </c>
      <c r="F43" s="27">
        <f>E43*F5</f>
        <v>5679.4839999999995</v>
      </c>
    </row>
    <row r="44" spans="1:6" ht="12.75">
      <c r="A44" s="66"/>
      <c r="B44" s="67" t="s">
        <v>54</v>
      </c>
      <c r="C44" s="20">
        <v>20</v>
      </c>
      <c r="D44" s="20">
        <v>17.8</v>
      </c>
      <c r="E44" s="43"/>
      <c r="F44" s="44"/>
    </row>
    <row r="45" spans="1:6" ht="12.75">
      <c r="A45" s="66"/>
      <c r="B45" s="13" t="s">
        <v>55</v>
      </c>
      <c r="C45" s="20">
        <v>20</v>
      </c>
      <c r="D45" s="20">
        <v>258</v>
      </c>
      <c r="E45" s="43"/>
      <c r="F45" s="44"/>
    </row>
    <row r="46" spans="1:6" ht="12.75">
      <c r="A46" s="66"/>
      <c r="B46" s="13" t="s">
        <v>56</v>
      </c>
      <c r="C46" s="20">
        <v>20</v>
      </c>
      <c r="D46" s="20">
        <v>334</v>
      </c>
      <c r="E46" s="43"/>
      <c r="F46" s="44"/>
    </row>
    <row r="47" spans="1:6" ht="12.75">
      <c r="A47" s="66"/>
      <c r="B47" s="67" t="s">
        <v>57</v>
      </c>
      <c r="C47" s="20">
        <v>20</v>
      </c>
      <c r="D47" s="20">
        <v>238</v>
      </c>
      <c r="E47" s="43"/>
      <c r="F47" s="44"/>
    </row>
    <row r="48" spans="1:6" ht="12.75">
      <c r="A48" s="66"/>
      <c r="B48" s="13" t="s">
        <v>42</v>
      </c>
      <c r="C48" s="20">
        <v>15</v>
      </c>
      <c r="D48" s="20">
        <v>232.55</v>
      </c>
      <c r="E48" s="43"/>
      <c r="F48" s="44"/>
    </row>
    <row r="49" spans="1:6" ht="12.75">
      <c r="A49" s="66"/>
      <c r="B49" s="13" t="s">
        <v>58</v>
      </c>
      <c r="C49" s="20">
        <v>40</v>
      </c>
      <c r="D49" s="20">
        <v>115.6</v>
      </c>
      <c r="E49" s="43"/>
      <c r="F49" s="44"/>
    </row>
    <row r="50" spans="1:6" ht="12.75">
      <c r="A50" s="66"/>
      <c r="B50" s="13" t="s">
        <v>59</v>
      </c>
      <c r="C50" s="20">
        <v>20</v>
      </c>
      <c r="D50" s="20">
        <v>92</v>
      </c>
      <c r="E50" s="43"/>
      <c r="F50" s="44"/>
    </row>
    <row r="51" spans="1:6" ht="12.75">
      <c r="A51" s="66"/>
      <c r="B51" s="13" t="s">
        <v>60</v>
      </c>
      <c r="C51" s="20">
        <v>5</v>
      </c>
      <c r="D51" s="20">
        <v>115</v>
      </c>
      <c r="E51" s="43"/>
      <c r="F51" s="44"/>
    </row>
    <row r="52" spans="1:6" ht="12.75">
      <c r="A52" s="66"/>
      <c r="B52" s="13" t="s">
        <v>50</v>
      </c>
      <c r="C52" s="20">
        <v>3</v>
      </c>
      <c r="D52" s="20">
        <v>63.9</v>
      </c>
      <c r="E52" s="43"/>
      <c r="F52" s="44"/>
    </row>
    <row r="53" spans="1:6" ht="12.75">
      <c r="A53" s="66"/>
      <c r="B53" s="13" t="s">
        <v>61</v>
      </c>
      <c r="C53" s="20">
        <v>100</v>
      </c>
      <c r="D53" s="20">
        <v>119</v>
      </c>
      <c r="E53" s="43"/>
      <c r="F53" s="44"/>
    </row>
    <row r="54" spans="1:6" ht="12.75">
      <c r="A54" s="66"/>
      <c r="B54" s="13" t="s">
        <v>62</v>
      </c>
      <c r="C54" s="20">
        <v>30</v>
      </c>
      <c r="D54" s="20">
        <v>17.7</v>
      </c>
      <c r="E54" s="43"/>
      <c r="F54" s="44"/>
    </row>
    <row r="55" spans="1:6" ht="12.75">
      <c r="A55" s="68"/>
      <c r="B55" s="13" t="s">
        <v>63</v>
      </c>
      <c r="C55" s="20">
        <v>1</v>
      </c>
      <c r="D55" s="20">
        <v>36</v>
      </c>
      <c r="E55" s="28"/>
      <c r="F55" s="29"/>
    </row>
    <row r="56" spans="1:6" ht="12.75">
      <c r="A56" s="65" t="s">
        <v>64</v>
      </c>
      <c r="B56" s="53" t="s">
        <v>65</v>
      </c>
      <c r="C56" s="20"/>
      <c r="D56" s="20"/>
      <c r="E56" s="21"/>
      <c r="F56" s="22"/>
    </row>
    <row r="57" spans="1:6" ht="12.75">
      <c r="A57" s="66"/>
      <c r="B57" s="13" t="s">
        <v>66</v>
      </c>
      <c r="C57" s="20">
        <v>1</v>
      </c>
      <c r="D57" s="20">
        <v>242.27</v>
      </c>
      <c r="E57" s="26">
        <v>268.27</v>
      </c>
      <c r="F57" s="27">
        <f>E57*F5</f>
        <v>879.9255999999999</v>
      </c>
    </row>
    <row r="58" spans="1:6" ht="12.75">
      <c r="A58" s="66"/>
      <c r="B58" s="13" t="s">
        <v>32</v>
      </c>
      <c r="C58" s="20">
        <v>2</v>
      </c>
      <c r="D58" s="20">
        <v>26</v>
      </c>
      <c r="E58" s="28"/>
      <c r="F58" s="29"/>
    </row>
    <row r="59" spans="1:6" ht="12.75">
      <c r="A59" s="66"/>
      <c r="B59" s="53" t="s">
        <v>67</v>
      </c>
      <c r="C59" s="20"/>
      <c r="D59" s="20"/>
      <c r="E59" s="21"/>
      <c r="F59" s="22"/>
    </row>
    <row r="60" spans="1:6" ht="12.75">
      <c r="A60" s="66"/>
      <c r="B60" s="13" t="s">
        <v>68</v>
      </c>
      <c r="C60" s="20">
        <v>1</v>
      </c>
      <c r="D60" s="20">
        <v>220</v>
      </c>
      <c r="E60" s="21">
        <v>220</v>
      </c>
      <c r="F60" s="22">
        <f>E60*F5</f>
        <v>721.5999999999999</v>
      </c>
    </row>
    <row r="61" spans="1:6" ht="12.75">
      <c r="A61" s="66"/>
      <c r="B61" s="53" t="s">
        <v>69</v>
      </c>
      <c r="C61" s="20"/>
      <c r="D61" s="20"/>
      <c r="E61" s="21"/>
      <c r="F61" s="22"/>
    </row>
    <row r="62" spans="1:6" ht="12.75">
      <c r="A62" s="68"/>
      <c r="B62" s="13" t="s">
        <v>70</v>
      </c>
      <c r="C62" s="20">
        <v>20</v>
      </c>
      <c r="D62" s="20">
        <v>157.5</v>
      </c>
      <c r="E62" s="21">
        <v>157.5</v>
      </c>
      <c r="F62" s="22">
        <f>E62*F5</f>
        <v>516.6</v>
      </c>
    </row>
    <row r="63" spans="1:6" ht="12.75">
      <c r="A63" s="65" t="s">
        <v>71</v>
      </c>
      <c r="B63" s="53" t="s">
        <v>72</v>
      </c>
      <c r="C63" s="20"/>
      <c r="D63" s="20"/>
      <c r="E63" s="21"/>
      <c r="F63" s="22"/>
    </row>
    <row r="64" spans="1:6" ht="12.75">
      <c r="A64" s="66"/>
      <c r="B64" s="13" t="s">
        <v>73</v>
      </c>
      <c r="C64" s="20">
        <v>5</v>
      </c>
      <c r="D64" s="20">
        <v>825</v>
      </c>
      <c r="E64" s="26">
        <v>1095</v>
      </c>
      <c r="F64" s="27">
        <f>E64*F5</f>
        <v>3591.6</v>
      </c>
    </row>
    <row r="65" spans="1:6" ht="12.75">
      <c r="A65" s="68"/>
      <c r="B65" s="13" t="s">
        <v>74</v>
      </c>
      <c r="C65" s="20">
        <v>1</v>
      </c>
      <c r="D65" s="20">
        <v>270</v>
      </c>
      <c r="E65" s="28"/>
      <c r="F65" s="29"/>
    </row>
    <row r="66" spans="1:6" ht="12.75">
      <c r="A66" s="65" t="s">
        <v>75</v>
      </c>
      <c r="B66" s="53" t="s">
        <v>76</v>
      </c>
      <c r="C66" s="20"/>
      <c r="D66" s="20"/>
      <c r="E66" s="21"/>
      <c r="F66" s="22"/>
    </row>
    <row r="67" spans="1:6" ht="12.75">
      <c r="A67" s="68"/>
      <c r="B67" s="13" t="s">
        <v>77</v>
      </c>
      <c r="C67" s="20">
        <v>2</v>
      </c>
      <c r="D67" s="42">
        <v>3900</v>
      </c>
      <c r="E67" s="21">
        <v>3900</v>
      </c>
      <c r="F67" s="22">
        <f>E67*F5</f>
        <v>12792</v>
      </c>
    </row>
    <row r="68" spans="1:6" ht="12.75">
      <c r="A68" s="69"/>
      <c r="B68" s="13"/>
      <c r="C68" s="20"/>
      <c r="D68" s="70">
        <f>SUM(D8:D67)</f>
        <v>57773.83000000001</v>
      </c>
      <c r="E68" s="21"/>
      <c r="F68" s="22"/>
    </row>
    <row r="69" spans="1:6" ht="12.75">
      <c r="A69" s="12" t="s">
        <v>78</v>
      </c>
      <c r="B69" s="6" t="s">
        <v>79</v>
      </c>
      <c r="C69" s="7"/>
      <c r="D69" s="13"/>
      <c r="E69" s="13"/>
      <c r="F69" s="71"/>
    </row>
    <row r="70" spans="1:6" ht="12.75">
      <c r="A70" s="72"/>
      <c r="B70" s="73" t="s">
        <v>80</v>
      </c>
      <c r="C70" s="73"/>
      <c r="D70" s="73"/>
      <c r="E70" s="74"/>
      <c r="F70" s="71">
        <v>135018</v>
      </c>
    </row>
    <row r="71" spans="1:6" ht="12.75">
      <c r="A71" s="75"/>
      <c r="B71" s="76" t="s">
        <v>81</v>
      </c>
      <c r="C71" s="77"/>
      <c r="D71" s="77"/>
      <c r="E71" s="78"/>
      <c r="F71" s="71">
        <v>47371</v>
      </c>
    </row>
    <row r="72" spans="1:6" ht="12.75">
      <c r="A72" s="75"/>
      <c r="B72" s="79" t="s">
        <v>82</v>
      </c>
      <c r="C72" s="77"/>
      <c r="D72" s="77"/>
      <c r="E72" s="78"/>
      <c r="F72" s="71">
        <v>54728</v>
      </c>
    </row>
    <row r="73" spans="1:6" ht="12.75">
      <c r="A73" s="80"/>
      <c r="B73" s="81" t="s">
        <v>83</v>
      </c>
      <c r="C73" s="73"/>
      <c r="D73" s="73"/>
      <c r="E73" s="74"/>
      <c r="F73" s="71">
        <v>8508</v>
      </c>
    </row>
    <row r="74" spans="1:6" ht="12.75">
      <c r="A74" s="80"/>
      <c r="B74" s="82" t="s">
        <v>84</v>
      </c>
      <c r="C74" s="83"/>
      <c r="D74" s="83"/>
      <c r="E74" s="84"/>
      <c r="F74" s="71">
        <v>37907</v>
      </c>
    </row>
    <row r="75" spans="1:6" ht="12.75">
      <c r="A75" s="80"/>
      <c r="B75" s="85" t="s">
        <v>85</v>
      </c>
      <c r="C75" s="86"/>
      <c r="D75" s="86"/>
      <c r="E75" s="87"/>
      <c r="F75" s="71">
        <v>2422</v>
      </c>
    </row>
    <row r="76" spans="1:6" ht="12.75">
      <c r="A76" s="80"/>
      <c r="B76" s="82" t="s">
        <v>86</v>
      </c>
      <c r="C76" s="83"/>
      <c r="D76" s="83"/>
      <c r="E76" s="84"/>
      <c r="F76" s="71">
        <v>49866</v>
      </c>
    </row>
    <row r="77" spans="1:6" ht="12.75">
      <c r="A77" s="80"/>
      <c r="B77" s="81" t="s">
        <v>87</v>
      </c>
      <c r="C77" s="73"/>
      <c r="D77" s="73"/>
      <c r="E77" s="74"/>
      <c r="F77" s="71">
        <v>55407</v>
      </c>
    </row>
    <row r="78" spans="1:6" ht="12.75">
      <c r="A78" s="80"/>
      <c r="B78" s="81" t="s">
        <v>88</v>
      </c>
      <c r="C78" s="73"/>
      <c r="D78" s="73"/>
      <c r="E78" s="74"/>
      <c r="F78" s="71">
        <v>31742</v>
      </c>
    </row>
    <row r="79" spans="1:6" ht="12.75">
      <c r="A79" s="88"/>
      <c r="B79" s="89" t="s">
        <v>89</v>
      </c>
      <c r="C79" s="90"/>
      <c r="D79" s="90"/>
      <c r="E79" s="91"/>
      <c r="F79" s="71">
        <f>SUM(F8:F78)</f>
        <v>558543.4768000001</v>
      </c>
    </row>
    <row r="80" spans="1:6" ht="12.75">
      <c r="A80" s="88"/>
      <c r="B80" s="92" t="s">
        <v>90</v>
      </c>
      <c r="C80" s="93"/>
      <c r="D80" s="93"/>
      <c r="E80" s="94"/>
      <c r="F80" s="71">
        <v>598235</v>
      </c>
    </row>
    <row r="81" spans="1:6" ht="12.75">
      <c r="A81" s="88"/>
      <c r="B81" s="95" t="s">
        <v>91</v>
      </c>
      <c r="C81" s="96"/>
      <c r="D81" s="96"/>
      <c r="E81" s="97"/>
      <c r="F81" s="71">
        <v>35413</v>
      </c>
    </row>
    <row r="82" spans="1:6" ht="12.75">
      <c r="A82" s="88"/>
      <c r="B82" s="76" t="s">
        <v>92</v>
      </c>
      <c r="C82" s="98"/>
      <c r="D82" s="98"/>
      <c r="E82" s="97"/>
      <c r="F82" s="71">
        <v>17520</v>
      </c>
    </row>
    <row r="83" spans="1:6" ht="12.75">
      <c r="A83" s="88"/>
      <c r="B83" s="99" t="s">
        <v>93</v>
      </c>
      <c r="C83" s="100"/>
      <c r="D83" s="100"/>
      <c r="E83" s="101"/>
      <c r="F83" s="71">
        <f>(F82+F80)-F79</f>
        <v>57211.52319999994</v>
      </c>
    </row>
    <row r="84" spans="1:6" ht="12.75">
      <c r="A84" s="13"/>
      <c r="B84" s="102" t="s">
        <v>94</v>
      </c>
      <c r="C84" s="103"/>
      <c r="D84" s="104"/>
      <c r="E84" s="13"/>
      <c r="F84" s="105">
        <v>133058</v>
      </c>
    </row>
  </sheetData>
  <mergeCells count="46">
    <mergeCell ref="B82:D82"/>
    <mergeCell ref="B83:E83"/>
    <mergeCell ref="B84:D84"/>
    <mergeCell ref="B78:E78"/>
    <mergeCell ref="B79:E79"/>
    <mergeCell ref="B80:E80"/>
    <mergeCell ref="B81:D81"/>
    <mergeCell ref="B73:E73"/>
    <mergeCell ref="B74:E74"/>
    <mergeCell ref="B76:E76"/>
    <mergeCell ref="B77:E77"/>
    <mergeCell ref="B69:C69"/>
    <mergeCell ref="B70:E70"/>
    <mergeCell ref="B71:E71"/>
    <mergeCell ref="B72:E72"/>
    <mergeCell ref="A63:A65"/>
    <mergeCell ref="E64:E65"/>
    <mergeCell ref="F64:F65"/>
    <mergeCell ref="A66:A67"/>
    <mergeCell ref="A42:A55"/>
    <mergeCell ref="E43:E55"/>
    <mergeCell ref="F43:F55"/>
    <mergeCell ref="A56:A62"/>
    <mergeCell ref="E57:E58"/>
    <mergeCell ref="F57:F58"/>
    <mergeCell ref="A16:A25"/>
    <mergeCell ref="E17:E25"/>
    <mergeCell ref="F17:F25"/>
    <mergeCell ref="A26:A41"/>
    <mergeCell ref="E27:E31"/>
    <mergeCell ref="F27:F31"/>
    <mergeCell ref="E33:E35"/>
    <mergeCell ref="F33:F35"/>
    <mergeCell ref="A7:A8"/>
    <mergeCell ref="A9:A15"/>
    <mergeCell ref="E10:E11"/>
    <mergeCell ref="F10:F11"/>
    <mergeCell ref="E13:E15"/>
    <mergeCell ref="F13:F15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2015-02-25T07:25:54Z</dcterms:created>
  <dcterms:modified xsi:type="dcterms:W3CDTF">2015-02-25T07:26:43Z</dcterms:modified>
  <cp:category/>
  <cp:version/>
  <cp:contentType/>
  <cp:contentStatus/>
</cp:coreProperties>
</file>