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9" sheetId="1" r:id="rId1"/>
  </sheets>
  <definedNames/>
  <calcPr fullCalcOnLoad="1" refMode="R1C1"/>
</workbook>
</file>

<file path=xl/sharedStrings.xml><?xml version="1.0" encoding="utf-8"?>
<sst xmlns="http://schemas.openxmlformats.org/spreadsheetml/2006/main" count="78" uniqueCount="72">
  <si>
    <t>Отчет управляющей организации ООО "Жилсервис" 2014г.</t>
  </si>
  <si>
    <t>Орловский р-он, с. Звягинки, ул. Колхозная, д.9</t>
  </si>
  <si>
    <t>период выполнения</t>
  </si>
  <si>
    <t>Затраты на дом</t>
  </si>
  <si>
    <t>ТМЦ</t>
  </si>
  <si>
    <t>кол-во</t>
  </si>
  <si>
    <t>ст-сть ТМЦ</t>
  </si>
  <si>
    <t>сумма ТМЦ</t>
  </si>
  <si>
    <t>стоимость работ</t>
  </si>
  <si>
    <t>1.</t>
  </si>
  <si>
    <t>Текущий ремонт мест общего пользования: в т.ч.</t>
  </si>
  <si>
    <t>янв</t>
  </si>
  <si>
    <t>Ремонт примыканий на мягкой кровли</t>
  </si>
  <si>
    <t xml:space="preserve">   Газ-пропан</t>
  </si>
  <si>
    <t>апр</t>
  </si>
  <si>
    <t>Мелкий ремонт системы отопления</t>
  </si>
  <si>
    <t xml:space="preserve">   Проволока неоц.д-2мм</t>
  </si>
  <si>
    <t>июнь</t>
  </si>
  <si>
    <t>Ремонт мягкой кровли</t>
  </si>
  <si>
    <t>июль</t>
  </si>
  <si>
    <t>Ремонт порожков</t>
  </si>
  <si>
    <t xml:space="preserve">   Цемент</t>
  </si>
  <si>
    <t>авг.</t>
  </si>
  <si>
    <t xml:space="preserve"> </t>
  </si>
  <si>
    <t>сентябрь</t>
  </si>
  <si>
    <t>Ремонт отопления и водопровода</t>
  </si>
  <si>
    <t xml:space="preserve">   Карбид кальция</t>
  </si>
  <si>
    <t xml:space="preserve">   Кислород</t>
  </si>
  <si>
    <t xml:space="preserve">   Контрогайка  Ду-20</t>
  </si>
  <si>
    <t xml:space="preserve">   Кран 11б27 Ду-15</t>
  </si>
  <si>
    <t xml:space="preserve">   Кран 11б27 Ду-20</t>
  </si>
  <si>
    <t xml:space="preserve">   Круг по металлу Д 230</t>
  </si>
  <si>
    <t xml:space="preserve">   Лён/шт</t>
  </si>
  <si>
    <t xml:space="preserve">   Муфта чуг.15</t>
  </si>
  <si>
    <t xml:space="preserve">   Муфта чуг.20</t>
  </si>
  <si>
    <t xml:space="preserve">   Резьба 20</t>
  </si>
  <si>
    <t xml:space="preserve">   Резьба ст. 15</t>
  </si>
  <si>
    <t xml:space="preserve">   Сварочные электроды</t>
  </si>
  <si>
    <t xml:space="preserve">   Сгон ст. 15</t>
  </si>
  <si>
    <t xml:space="preserve">   Сгон ст. 20</t>
  </si>
  <si>
    <t xml:space="preserve">   Труба 15,0х2,8 ст 2пс</t>
  </si>
  <si>
    <t xml:space="preserve">   Труба 32,0х3,2ст"псГОСТ3262-75</t>
  </si>
  <si>
    <t xml:space="preserve">   Линокром ТКП-4,6 (с/т)</t>
  </si>
  <si>
    <t>ноябрь</t>
  </si>
  <si>
    <t>Изготовление заземляющего контура</t>
  </si>
  <si>
    <t xml:space="preserve">   Полоса 25 х 4</t>
  </si>
  <si>
    <t xml:space="preserve">   Уголок ст. 45*45*4</t>
  </si>
  <si>
    <t xml:space="preserve">   Электроды ЛЭЗМР-3С 3мм</t>
  </si>
  <si>
    <t xml:space="preserve">   Эмаль ПФ-115 черная</t>
  </si>
  <si>
    <t>Утепление труб системы отопления</t>
  </si>
  <si>
    <t xml:space="preserve">   Утеплитель URSA (21.6м 2/1,08 куб.м.)</t>
  </si>
  <si>
    <t>декаб.</t>
  </si>
  <si>
    <t>Установка датчиков движения</t>
  </si>
  <si>
    <t xml:space="preserve">   Датчик движения ДД  010 чер.</t>
  </si>
  <si>
    <t xml:space="preserve">   Труба ПХВ 20мм</t>
  </si>
  <si>
    <t>Сопротивление изоляции жилого дома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</si>
  <si>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</si>
  <si>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</si>
  <si>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</si>
  <si>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</si>
  <si>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(ПФ, ФСС,ФОМС)</t>
  </si>
  <si>
    <t xml:space="preserve">Техническое обслуживание вентиляционных и газовых сетей </t>
  </si>
  <si>
    <t>Дератизация мест общего пользования</t>
  </si>
  <si>
    <t>Освещение мест общего пользования</t>
  </si>
  <si>
    <t>Транспортные расходы</t>
  </si>
  <si>
    <t>Расходы управления</t>
  </si>
  <si>
    <t>Расчетно-кассовое обслуж. (услуги банка, почты), платежи в бюджет, прочие</t>
  </si>
  <si>
    <t>Всего расходов</t>
  </si>
  <si>
    <t>Доходы от управления</t>
  </si>
  <si>
    <t>в т .ч. МОП электроснабжение</t>
  </si>
  <si>
    <t>Финансовый результат (остаток)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</si>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</sst>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textRotation="90"/>
    </xf>
    <xf numFmtId="0" fontId="1" fillId="2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 textRotation="90"/>
    </xf>
    <xf numFmtId="0" fontId="1" fillId="2" borderId="4" xfId="0" applyFont="1" applyFill="1" applyBorder="1" applyAlignment="1">
      <alignment wrapText="1"/>
    </xf>
    <xf numFmtId="1" fontId="0" fillId="0" borderId="6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/>
    </xf>
    <xf numFmtId="0" fontId="0" fillId="0" borderId="4" xfId="0" applyFill="1" applyBorder="1" applyAlignment="1">
      <alignment vertical="center" wrapText="1"/>
    </xf>
    <xf numFmtId="1" fontId="0" fillId="0" borderId="4" xfId="0" applyNumberFormat="1" applyFill="1" applyBorder="1" applyAlignment="1">
      <alignment vertical="center" wrapText="1"/>
    </xf>
    <xf numFmtId="0" fontId="1" fillId="2" borderId="4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7" xfId="0" applyBorder="1" applyAlignment="1">
      <alignment horizontal="center" textRotation="90"/>
    </xf>
    <xf numFmtId="0" fontId="0" fillId="0" borderId="4" xfId="0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5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5" xfId="0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 wrapText="1"/>
    </xf>
    <xf numFmtId="0" fontId="0" fillId="0" borderId="9" xfId="0" applyBorder="1" applyAlignment="1">
      <alignment horizontal="center" textRotation="90"/>
    </xf>
    <xf numFmtId="0" fontId="0" fillId="3" borderId="4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selection activeCell="H13" sqref="H13"/>
    </sheetView>
  </sheetViews>
  <sheetFormatPr defaultColWidth="9.00390625" defaultRowHeight="12.75"/>
  <cols>
    <col min="1" max="1" width="5.25390625" style="0" customWidth="1"/>
    <col min="2" max="2" width="46.125" style="0" customWidth="1"/>
    <col min="4" max="4" width="9.00390625" style="0" customWidth="1"/>
    <col min="5" max="5" width="9.125" style="0" hidden="1" customWidth="1"/>
    <col min="6" max="6" width="12.25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1" t="s">
        <v>4</v>
      </c>
      <c r="D3" s="2"/>
      <c r="E3" s="3"/>
      <c r="F3" s="6"/>
    </row>
    <row r="4" spans="1:6" ht="59.25" customHeight="1">
      <c r="A4" s="4"/>
      <c r="B4" s="5"/>
      <c r="C4" s="7" t="s">
        <v>5</v>
      </c>
      <c r="D4" s="7" t="s">
        <v>6</v>
      </c>
      <c r="E4" s="7" t="s">
        <v>7</v>
      </c>
      <c r="F4" s="7" t="s">
        <v>8</v>
      </c>
    </row>
    <row r="5" spans="1:6" ht="12.75">
      <c r="A5" s="8"/>
      <c r="B5" s="9"/>
      <c r="C5" s="10"/>
      <c r="D5" s="10"/>
      <c r="E5" s="10"/>
      <c r="F5" s="11">
        <v>3.13</v>
      </c>
    </row>
    <row r="6" spans="1:6" ht="25.5">
      <c r="A6" s="8" t="s">
        <v>9</v>
      </c>
      <c r="B6" s="9" t="s">
        <v>10</v>
      </c>
      <c r="C6" s="10"/>
      <c r="D6" s="10"/>
      <c r="E6" s="10"/>
      <c r="F6" s="12"/>
    </row>
    <row r="7" spans="1:6" ht="12.75">
      <c r="A7" s="13" t="s">
        <v>11</v>
      </c>
      <c r="B7" s="14" t="s">
        <v>12</v>
      </c>
      <c r="C7" s="15"/>
      <c r="D7" s="15"/>
      <c r="E7" s="15"/>
      <c r="F7" s="16"/>
    </row>
    <row r="8" spans="1:6" ht="12.75">
      <c r="A8" s="17"/>
      <c r="B8" s="10" t="s">
        <v>13</v>
      </c>
      <c r="C8" s="18">
        <v>10</v>
      </c>
      <c r="D8" s="18">
        <v>156.97</v>
      </c>
      <c r="E8" s="19">
        <v>156.97</v>
      </c>
      <c r="F8" s="20">
        <f>F5*E8</f>
        <v>491.3161</v>
      </c>
    </row>
    <row r="9" spans="1:6" ht="12.75">
      <c r="A9" s="21" t="s">
        <v>14</v>
      </c>
      <c r="B9" s="22" t="s">
        <v>15</v>
      </c>
      <c r="C9" s="23"/>
      <c r="D9" s="23"/>
      <c r="E9" s="23"/>
      <c r="F9" s="20"/>
    </row>
    <row r="10" spans="1:6" ht="12.75">
      <c r="A10" s="24"/>
      <c r="B10" s="25" t="s">
        <v>16</v>
      </c>
      <c r="C10" s="18">
        <v>10</v>
      </c>
      <c r="D10" s="18">
        <v>28</v>
      </c>
      <c r="E10" s="18">
        <v>28</v>
      </c>
      <c r="F10" s="20">
        <f>F5*E10</f>
        <v>87.64</v>
      </c>
    </row>
    <row r="11" spans="1:6" ht="12.75">
      <c r="A11" s="26" t="s">
        <v>17</v>
      </c>
      <c r="B11" s="27" t="s">
        <v>18</v>
      </c>
      <c r="C11" s="23"/>
      <c r="D11" s="23"/>
      <c r="E11" s="23"/>
      <c r="F11" s="28"/>
    </row>
    <row r="12" spans="1:6" ht="12.75">
      <c r="A12" s="26"/>
      <c r="B12" s="25" t="s">
        <v>13</v>
      </c>
      <c r="C12" s="18">
        <v>25</v>
      </c>
      <c r="D12" s="18">
        <v>375.57</v>
      </c>
      <c r="E12" s="29">
        <v>375.57</v>
      </c>
      <c r="F12" s="20">
        <f>F5*E12</f>
        <v>1175.5340999999999</v>
      </c>
    </row>
    <row r="13" spans="1:6" ht="12.75">
      <c r="A13" s="26" t="s">
        <v>19</v>
      </c>
      <c r="B13" s="30" t="s">
        <v>20</v>
      </c>
      <c r="C13" s="18"/>
      <c r="D13" s="18"/>
      <c r="E13" s="31"/>
      <c r="F13" s="32"/>
    </row>
    <row r="14" spans="1:6" ht="12.75">
      <c r="A14" s="26"/>
      <c r="B14" s="10" t="s">
        <v>21</v>
      </c>
      <c r="C14" s="18">
        <v>20</v>
      </c>
      <c r="D14" s="18">
        <v>100.12</v>
      </c>
      <c r="E14" s="29">
        <v>100.12</v>
      </c>
      <c r="F14" s="20">
        <f>E14*F5</f>
        <v>313.3756</v>
      </c>
    </row>
    <row r="15" spans="1:6" ht="12.75">
      <c r="A15" s="21" t="s">
        <v>22</v>
      </c>
      <c r="B15" s="33" t="s">
        <v>20</v>
      </c>
      <c r="C15" s="34" t="s">
        <v>23</v>
      </c>
      <c r="D15" s="35" t="s">
        <v>23</v>
      </c>
      <c r="E15" s="31"/>
      <c r="F15" s="32"/>
    </row>
    <row r="16" spans="1:6" ht="12.75">
      <c r="A16" s="36"/>
      <c r="B16" s="10" t="s">
        <v>21</v>
      </c>
      <c r="C16" s="37">
        <v>11</v>
      </c>
      <c r="D16" s="34">
        <v>58.71</v>
      </c>
      <c r="E16" s="29">
        <v>58.71</v>
      </c>
      <c r="F16" s="20">
        <f>E16*F5</f>
        <v>183.7623</v>
      </c>
    </row>
    <row r="17" spans="1:6" ht="12.75">
      <c r="A17" s="21" t="s">
        <v>24</v>
      </c>
      <c r="B17" s="38" t="s">
        <v>25</v>
      </c>
      <c r="C17" s="18"/>
      <c r="D17" s="18"/>
      <c r="E17" s="31"/>
      <c r="F17" s="32"/>
    </row>
    <row r="18" spans="1:6" ht="12.75">
      <c r="A18" s="24"/>
      <c r="B18" s="25" t="s">
        <v>26</v>
      </c>
      <c r="C18" s="18">
        <v>1.5</v>
      </c>
      <c r="D18" s="18">
        <v>94.09</v>
      </c>
      <c r="E18" s="39">
        <v>945.98</v>
      </c>
      <c r="F18" s="40">
        <f>E18*F5</f>
        <v>2960.9174</v>
      </c>
    </row>
    <row r="19" spans="1:6" ht="12.75">
      <c r="A19" s="24"/>
      <c r="B19" s="25" t="s">
        <v>27</v>
      </c>
      <c r="C19" s="18">
        <v>0.2</v>
      </c>
      <c r="D19" s="18">
        <v>52</v>
      </c>
      <c r="E19" s="41"/>
      <c r="F19" s="40"/>
    </row>
    <row r="20" spans="1:6" ht="12.75">
      <c r="A20" s="24"/>
      <c r="B20" s="25" t="s">
        <v>28</v>
      </c>
      <c r="C20" s="18">
        <v>3</v>
      </c>
      <c r="D20" s="18">
        <v>19.02</v>
      </c>
      <c r="E20" s="41"/>
      <c r="F20" s="40"/>
    </row>
    <row r="21" spans="1:6" ht="12.75">
      <c r="A21" s="24"/>
      <c r="B21" s="25" t="s">
        <v>29</v>
      </c>
      <c r="C21" s="18">
        <v>2</v>
      </c>
      <c r="D21" s="18">
        <v>176.43</v>
      </c>
      <c r="E21" s="41"/>
      <c r="F21" s="40"/>
    </row>
    <row r="22" spans="1:6" ht="12.75">
      <c r="A22" s="24"/>
      <c r="B22" s="25" t="s">
        <v>30</v>
      </c>
      <c r="C22" s="18">
        <v>1</v>
      </c>
      <c r="D22" s="42">
        <v>124.86</v>
      </c>
      <c r="E22" s="41"/>
      <c r="F22" s="40"/>
    </row>
    <row r="23" spans="1:6" ht="12.75">
      <c r="A23" s="24"/>
      <c r="B23" s="43" t="s">
        <v>31</v>
      </c>
      <c r="C23" s="44">
        <v>1</v>
      </c>
      <c r="D23" s="44">
        <v>44.46</v>
      </c>
      <c r="E23" s="41"/>
      <c r="F23" s="40"/>
    </row>
    <row r="24" spans="1:6" ht="12.75">
      <c r="A24" s="24"/>
      <c r="B24" s="10" t="s">
        <v>32</v>
      </c>
      <c r="C24" s="18">
        <v>1</v>
      </c>
      <c r="D24" s="18">
        <v>68.91</v>
      </c>
      <c r="E24" s="41"/>
      <c r="F24" s="40"/>
    </row>
    <row r="25" spans="1:6" ht="12.75">
      <c r="A25" s="24"/>
      <c r="B25" s="10" t="s">
        <v>33</v>
      </c>
      <c r="C25" s="18">
        <v>1</v>
      </c>
      <c r="D25" s="18">
        <v>7.67</v>
      </c>
      <c r="E25" s="41"/>
      <c r="F25" s="40"/>
    </row>
    <row r="26" spans="1:6" ht="12.75">
      <c r="A26" s="24"/>
      <c r="B26" s="10" t="s">
        <v>34</v>
      </c>
      <c r="C26" s="18">
        <v>4</v>
      </c>
      <c r="D26" s="18">
        <v>41.44</v>
      </c>
      <c r="E26" s="41"/>
      <c r="F26" s="40"/>
    </row>
    <row r="27" spans="1:6" ht="12.75">
      <c r="A27" s="24"/>
      <c r="B27" s="45" t="s">
        <v>35</v>
      </c>
      <c r="C27" s="46">
        <v>2</v>
      </c>
      <c r="D27" s="46">
        <v>13.49</v>
      </c>
      <c r="E27" s="41"/>
      <c r="F27" s="40"/>
    </row>
    <row r="28" spans="1:6" ht="12.75">
      <c r="A28" s="24"/>
      <c r="B28" s="47" t="s">
        <v>36</v>
      </c>
      <c r="C28" s="48">
        <v>3</v>
      </c>
      <c r="D28" s="18">
        <v>16.23</v>
      </c>
      <c r="E28" s="41"/>
      <c r="F28" s="40"/>
    </row>
    <row r="29" spans="1:6" ht="12.75">
      <c r="A29" s="24"/>
      <c r="B29" s="47" t="s">
        <v>37</v>
      </c>
      <c r="C29" s="48">
        <v>1</v>
      </c>
      <c r="D29" s="18">
        <v>97.41</v>
      </c>
      <c r="E29" s="41"/>
      <c r="F29" s="40"/>
    </row>
    <row r="30" spans="1:6" ht="12.75">
      <c r="A30" s="24"/>
      <c r="B30" s="47" t="s">
        <v>38</v>
      </c>
      <c r="C30" s="48">
        <v>1</v>
      </c>
      <c r="D30" s="18">
        <v>10.09</v>
      </c>
      <c r="E30" s="41"/>
      <c r="F30" s="40"/>
    </row>
    <row r="31" spans="1:6" ht="12.75">
      <c r="A31" s="24"/>
      <c r="B31" s="47" t="s">
        <v>39</v>
      </c>
      <c r="C31" s="48">
        <v>2</v>
      </c>
      <c r="D31" s="18">
        <v>25.04</v>
      </c>
      <c r="E31" s="41"/>
      <c r="F31" s="40"/>
    </row>
    <row r="32" spans="1:6" ht="12.75">
      <c r="A32" s="24"/>
      <c r="B32" s="47" t="s">
        <v>40</v>
      </c>
      <c r="C32" s="48">
        <v>0.8</v>
      </c>
      <c r="D32" s="18">
        <v>34.32</v>
      </c>
      <c r="E32" s="41"/>
      <c r="F32" s="40"/>
    </row>
    <row r="33" spans="1:6" ht="12.75">
      <c r="A33" s="24"/>
      <c r="B33" s="10" t="s">
        <v>41</v>
      </c>
      <c r="C33" s="48">
        <v>1.2</v>
      </c>
      <c r="D33" s="18">
        <v>120.52</v>
      </c>
      <c r="E33" s="49"/>
      <c r="F33" s="40"/>
    </row>
    <row r="34" spans="1:6" ht="12.75">
      <c r="A34" s="24"/>
      <c r="B34" s="38" t="s">
        <v>18</v>
      </c>
      <c r="C34" s="48"/>
      <c r="D34" s="18"/>
      <c r="E34" s="50"/>
      <c r="F34" s="51"/>
    </row>
    <row r="35" spans="1:6" ht="12.75">
      <c r="A35" s="24"/>
      <c r="B35" s="25" t="s">
        <v>13</v>
      </c>
      <c r="C35" s="48">
        <v>5.44</v>
      </c>
      <c r="D35" s="18">
        <v>84.34</v>
      </c>
      <c r="E35" s="52">
        <v>984.34</v>
      </c>
      <c r="F35" s="53">
        <f>E35*F5</f>
        <v>3080.9842</v>
      </c>
    </row>
    <row r="36" spans="1:6" ht="12.75">
      <c r="A36" s="36"/>
      <c r="B36" s="25" t="s">
        <v>42</v>
      </c>
      <c r="C36" s="48">
        <v>10</v>
      </c>
      <c r="D36" s="18">
        <v>900</v>
      </c>
      <c r="E36" s="54"/>
      <c r="F36" s="55"/>
    </row>
    <row r="37" spans="1:6" ht="12.75">
      <c r="A37" s="21" t="s">
        <v>43</v>
      </c>
      <c r="B37" s="38" t="s">
        <v>44</v>
      </c>
      <c r="C37" s="48"/>
      <c r="D37" s="18"/>
      <c r="E37" s="50"/>
      <c r="F37" s="51"/>
    </row>
    <row r="38" spans="1:6" ht="12.75">
      <c r="A38" s="24"/>
      <c r="B38" s="25" t="s">
        <v>45</v>
      </c>
      <c r="C38" s="48">
        <v>6</v>
      </c>
      <c r="D38" s="18">
        <v>198</v>
      </c>
      <c r="E38" s="52">
        <v>691.08</v>
      </c>
      <c r="F38" s="53">
        <f>E38*F5</f>
        <v>2163.0804000000003</v>
      </c>
    </row>
    <row r="39" spans="1:6" ht="12.75">
      <c r="A39" s="24"/>
      <c r="B39" s="25" t="s">
        <v>46</v>
      </c>
      <c r="C39" s="48">
        <v>3.75</v>
      </c>
      <c r="D39" s="18">
        <v>452.68</v>
      </c>
      <c r="E39" s="56"/>
      <c r="F39" s="57"/>
    </row>
    <row r="40" spans="1:6" ht="12.75">
      <c r="A40" s="24"/>
      <c r="B40" s="25" t="s">
        <v>47</v>
      </c>
      <c r="C40" s="48">
        <v>0.25</v>
      </c>
      <c r="D40" s="18">
        <v>21.65</v>
      </c>
      <c r="E40" s="56"/>
      <c r="F40" s="57"/>
    </row>
    <row r="41" spans="1:6" ht="12.75">
      <c r="A41" s="24"/>
      <c r="B41" s="25" t="s">
        <v>48</v>
      </c>
      <c r="C41" s="48">
        <v>0.125</v>
      </c>
      <c r="D41" s="18">
        <v>18.75</v>
      </c>
      <c r="E41" s="54"/>
      <c r="F41" s="55"/>
    </row>
    <row r="42" spans="1:6" ht="12.75">
      <c r="A42" s="24"/>
      <c r="B42" s="38" t="s">
        <v>49</v>
      </c>
      <c r="C42" s="48"/>
      <c r="D42" s="18"/>
      <c r="E42" s="50"/>
      <c r="F42" s="51"/>
    </row>
    <row r="43" spans="1:6" ht="12.75">
      <c r="A43" s="36"/>
      <c r="B43" s="25" t="s">
        <v>50</v>
      </c>
      <c r="C43" s="48">
        <v>0.15</v>
      </c>
      <c r="D43" s="18">
        <v>195</v>
      </c>
      <c r="E43" s="50">
        <v>195</v>
      </c>
      <c r="F43" s="51">
        <f>E43*F5</f>
        <v>610.35</v>
      </c>
    </row>
    <row r="44" spans="1:6" ht="12.75">
      <c r="A44" s="21" t="s">
        <v>51</v>
      </c>
      <c r="B44" s="38" t="s">
        <v>52</v>
      </c>
      <c r="C44" s="48"/>
      <c r="D44" s="18"/>
      <c r="E44" s="50"/>
      <c r="F44" s="51"/>
    </row>
    <row r="45" spans="1:6" ht="12.75">
      <c r="A45" s="24"/>
      <c r="B45" s="25" t="s">
        <v>53</v>
      </c>
      <c r="C45" s="48">
        <v>6</v>
      </c>
      <c r="D45" s="42">
        <v>1609.41</v>
      </c>
      <c r="E45" s="52">
        <v>1639.41</v>
      </c>
      <c r="F45" s="53">
        <f>E45*F5</f>
        <v>5131.3533</v>
      </c>
    </row>
    <row r="46" spans="1:6" ht="12.75">
      <c r="A46" s="36"/>
      <c r="B46" s="25" t="s">
        <v>54</v>
      </c>
      <c r="C46" s="48">
        <v>5</v>
      </c>
      <c r="D46" s="18">
        <v>30</v>
      </c>
      <c r="E46" s="54"/>
      <c r="F46" s="55"/>
    </row>
    <row r="47" spans="1:6" ht="12.75">
      <c r="A47" s="58"/>
      <c r="B47" s="25"/>
      <c r="C47" s="48"/>
      <c r="D47" s="59">
        <f>SUM(D7:D46)</f>
        <v>5175.18</v>
      </c>
      <c r="E47" s="50"/>
      <c r="F47" s="51"/>
    </row>
    <row r="48" spans="1:6" ht="12.75">
      <c r="A48" s="58"/>
      <c r="B48" s="25" t="s">
        <v>55</v>
      </c>
      <c r="C48" s="48"/>
      <c r="D48" s="59"/>
      <c r="E48" s="50"/>
      <c r="F48" s="51">
        <v>4285</v>
      </c>
    </row>
    <row r="49" spans="1:6" ht="12.75">
      <c r="A49" s="9" t="s">
        <v>56</v>
      </c>
      <c r="B49" s="60" t="s">
        <v>57</v>
      </c>
      <c r="C49" s="61"/>
      <c r="D49" s="10"/>
      <c r="E49" s="10"/>
      <c r="F49" s="62"/>
    </row>
    <row r="50" spans="1:6" ht="12.75">
      <c r="A50" s="63"/>
      <c r="B50" s="64" t="s">
        <v>58</v>
      </c>
      <c r="C50" s="64"/>
      <c r="D50" s="64"/>
      <c r="E50" s="64"/>
      <c r="F50" s="62">
        <v>33791</v>
      </c>
    </row>
    <row r="51" spans="1:6" ht="12.75">
      <c r="A51" s="65"/>
      <c r="B51" s="66" t="s">
        <v>59</v>
      </c>
      <c r="C51" s="67"/>
      <c r="D51" s="67"/>
      <c r="E51" s="68"/>
      <c r="F51" s="62">
        <v>14273</v>
      </c>
    </row>
    <row r="52" spans="1:6" ht="12.75">
      <c r="A52" s="65"/>
      <c r="B52" s="66" t="s">
        <v>60</v>
      </c>
      <c r="C52" s="67"/>
      <c r="D52" s="67"/>
      <c r="E52" s="68"/>
      <c r="F52" s="62">
        <v>14524</v>
      </c>
    </row>
    <row r="53" spans="1:6" ht="12.75">
      <c r="A53" s="69"/>
      <c r="B53" s="66" t="s">
        <v>61</v>
      </c>
      <c r="C53" s="67"/>
      <c r="D53" s="67"/>
      <c r="E53" s="68"/>
      <c r="F53" s="62">
        <v>4388</v>
      </c>
    </row>
    <row r="54" spans="1:6" ht="12.75">
      <c r="A54" s="69"/>
      <c r="B54" s="70" t="s">
        <v>62</v>
      </c>
      <c r="C54" s="71"/>
      <c r="D54" s="71"/>
      <c r="E54" s="72"/>
      <c r="F54" s="62">
        <v>746</v>
      </c>
    </row>
    <row r="55" spans="1:6" ht="12.75">
      <c r="A55" s="69"/>
      <c r="B55" s="73" t="s">
        <v>63</v>
      </c>
      <c r="C55" s="74"/>
      <c r="D55" s="74"/>
      <c r="E55" s="75"/>
      <c r="F55" s="62">
        <v>7199</v>
      </c>
    </row>
    <row r="56" spans="1:6" ht="12.75">
      <c r="A56" s="69"/>
      <c r="B56" s="73" t="s">
        <v>64</v>
      </c>
      <c r="C56" s="74"/>
      <c r="D56" s="74"/>
      <c r="E56" s="75"/>
      <c r="F56" s="62">
        <v>11409</v>
      </c>
    </row>
    <row r="57" spans="1:6" ht="12.75">
      <c r="A57" s="69"/>
      <c r="B57" s="66" t="s">
        <v>65</v>
      </c>
      <c r="C57" s="67"/>
      <c r="D57" s="67"/>
      <c r="E57" s="68"/>
      <c r="F57" s="62">
        <v>12676</v>
      </c>
    </row>
    <row r="58" spans="1:6" ht="12.75">
      <c r="A58" s="69"/>
      <c r="B58" s="66" t="s">
        <v>66</v>
      </c>
      <c r="C58" s="67"/>
      <c r="D58" s="67"/>
      <c r="E58" s="68"/>
      <c r="F58" s="62">
        <v>6658</v>
      </c>
    </row>
    <row r="59" spans="1:6" ht="12.75">
      <c r="A59" s="76"/>
      <c r="B59" s="77" t="s">
        <v>67</v>
      </c>
      <c r="C59" s="78"/>
      <c r="D59" s="78"/>
      <c r="E59" s="79"/>
      <c r="F59" s="62">
        <f>SUM(F8:F58)</f>
        <v>126147.3134</v>
      </c>
    </row>
    <row r="60" spans="1:6" ht="12.75">
      <c r="A60" s="76"/>
      <c r="B60" s="80" t="s">
        <v>68</v>
      </c>
      <c r="C60" s="81"/>
      <c r="D60" s="81"/>
      <c r="E60" s="82"/>
      <c r="F60" s="62">
        <v>126433</v>
      </c>
    </row>
    <row r="61" spans="1:6" ht="12.75">
      <c r="A61" s="76"/>
      <c r="B61" s="83" t="s">
        <v>69</v>
      </c>
      <c r="C61" s="84"/>
      <c r="D61" s="84"/>
      <c r="E61" s="85"/>
      <c r="F61" s="62">
        <v>6144</v>
      </c>
    </row>
    <row r="62" spans="1:6" ht="12.75">
      <c r="A62" s="76"/>
      <c r="B62" s="86" t="s">
        <v>70</v>
      </c>
      <c r="C62" s="87"/>
      <c r="D62" s="87"/>
      <c r="E62" s="88"/>
      <c r="F62" s="62">
        <f>F60-F59</f>
        <v>285.6866000000009</v>
      </c>
    </row>
    <row r="63" spans="1:6" ht="12.75">
      <c r="A63" s="10"/>
      <c r="B63" s="89" t="s">
        <v>71</v>
      </c>
      <c r="C63" s="90"/>
      <c r="D63" s="91"/>
      <c r="E63" s="10"/>
      <c r="F63" s="6">
        <v>37964</v>
      </c>
    </row>
  </sheetData>
  <mergeCells count="35">
    <mergeCell ref="B62:E62"/>
    <mergeCell ref="B63:D63"/>
    <mergeCell ref="B58:E58"/>
    <mergeCell ref="B59:E59"/>
    <mergeCell ref="B60:E60"/>
    <mergeCell ref="B61:D61"/>
    <mergeCell ref="B53:E53"/>
    <mergeCell ref="B55:E55"/>
    <mergeCell ref="B56:E56"/>
    <mergeCell ref="B57:E57"/>
    <mergeCell ref="B49:C49"/>
    <mergeCell ref="B50:E50"/>
    <mergeCell ref="B51:E51"/>
    <mergeCell ref="B52:E52"/>
    <mergeCell ref="A37:A43"/>
    <mergeCell ref="E38:E41"/>
    <mergeCell ref="F38:F41"/>
    <mergeCell ref="A44:A46"/>
    <mergeCell ref="E45:E46"/>
    <mergeCell ref="F45:F46"/>
    <mergeCell ref="A15:A16"/>
    <mergeCell ref="A17:A36"/>
    <mergeCell ref="E18:E33"/>
    <mergeCell ref="F18:F33"/>
    <mergeCell ref="E35:E36"/>
    <mergeCell ref="F35:F36"/>
    <mergeCell ref="A7:A8"/>
    <mergeCell ref="A9:A10"/>
    <mergeCell ref="A11:A12"/>
    <mergeCell ref="A13:A14"/>
    <mergeCell ref="A1:F1"/>
    <mergeCell ref="A2:F2"/>
    <mergeCell ref="A3:A4"/>
    <mergeCell ref="B3:B4"/>
    <mergeCell ref="C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2015-02-26T11:23:25Z</dcterms:created>
  <dcterms:modified xsi:type="dcterms:W3CDTF">2015-02-26T11:24:08Z</dcterms:modified>
  <cp:category/>
  <cp:version/>
  <cp:contentType/>
  <cp:contentStatus/>
</cp:coreProperties>
</file>