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1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<sst xmlns="http://schemas.openxmlformats.org/spreadsheetml/2006/main" count="66" uniqueCount="63">
  <si>
    <t>Отчет управляющей организации ООО "Жилсервис" 2014г.</t>
  </si>
  <si>
    <t>Орловский р-он, д. Жилина, ул.Строительная, д.11</t>
  </si>
  <si>
    <t xml:space="preserve">период выполнения </t>
  </si>
  <si>
    <t>Затраты на дом</t>
  </si>
  <si>
    <t>ТМЦ</t>
  </si>
  <si>
    <t>стоимость работ</t>
  </si>
  <si>
    <t>кол-во</t>
  </si>
  <si>
    <t>ст-сть ТМЦ</t>
  </si>
  <si>
    <t>сумма ТМЦ</t>
  </si>
  <si>
    <t>1.</t>
  </si>
  <si>
    <t>Текущий ремонт мест общего пользования: в т.ч.</t>
  </si>
  <si>
    <t>янв</t>
  </si>
  <si>
    <t>Замена ламп в подъезде 1,2</t>
  </si>
  <si>
    <t xml:space="preserve">   Лампа ЛОН 60</t>
  </si>
  <si>
    <t>март</t>
  </si>
  <si>
    <t>Замена крана на стояке х/в кв.10</t>
  </si>
  <si>
    <t xml:space="preserve">   Кран 1/,2 гг</t>
  </si>
  <si>
    <t>Замена в подъезде 1</t>
  </si>
  <si>
    <t>апр.</t>
  </si>
  <si>
    <t>Обработка задвижек на теплотрассе под домом</t>
  </si>
  <si>
    <t xml:space="preserve">   Смазка</t>
  </si>
  <si>
    <t>май</t>
  </si>
  <si>
    <t>Ремонтно-сварочные работы и замена запорной арматуры в подвале дома на ЦО под кв. 21,24,27</t>
  </si>
  <si>
    <t xml:space="preserve">   Контрогайка  Ду-20</t>
  </si>
  <si>
    <t xml:space="preserve">   Муфта чуг.20</t>
  </si>
  <si>
    <t xml:space="preserve">   Сгон ст. 20</t>
  </si>
  <si>
    <t xml:space="preserve">   Карбид кальция</t>
  </si>
  <si>
    <t xml:space="preserve">   Кислород</t>
  </si>
  <si>
    <t xml:space="preserve">   Сварочные электроды</t>
  </si>
  <si>
    <t xml:space="preserve">   Контрогайка Д-15</t>
  </si>
  <si>
    <t xml:space="preserve">   Кран 11б27 Ду-15</t>
  </si>
  <si>
    <t xml:space="preserve">   Кран ALT г/г баб. 3/4 лат. ник. шар.</t>
  </si>
  <si>
    <t xml:space="preserve">   Муфта чуг.15</t>
  </si>
  <si>
    <t xml:space="preserve">   Резьба ст. 15</t>
  </si>
  <si>
    <t xml:space="preserve">   Сгон ст. 15</t>
  </si>
  <si>
    <t>Замена сгоревших</t>
  </si>
  <si>
    <t xml:space="preserve">   Лампа Лон 40</t>
  </si>
  <si>
    <t>авг.</t>
  </si>
  <si>
    <t>Замена крана на батарее ЦО кв. 9</t>
  </si>
  <si>
    <t xml:space="preserve">   Кран маевского 1\2</t>
  </si>
  <si>
    <t>сент.</t>
  </si>
  <si>
    <t>Установка крана в кухне цо кв.18</t>
  </si>
  <si>
    <t xml:space="preserve">       Кран маевского</t>
  </si>
  <si>
    <t>Замена в местах общего пользования</t>
  </si>
  <si>
    <t xml:space="preserve">       Лампа ЛОН 60</t>
  </si>
  <si>
    <t>нояб.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</si>
  <si>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</si>
  <si>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</si>
  <si>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</si>
  <si>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</si>
  <si>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в социальные фонды (ПФ,ФСС,ФОМС)</t>
  </si>
  <si>
    <t>Техническое обслуживание вентиляционных сетей и газовых сетей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</si>
  <si>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</si>
  <si>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</si>
  <si>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</si>
  <si>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</si>
  <si>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Расчетно-кассовое обслуживание (услуги банка, почты), платежи в бюджет</t>
  </si>
  <si>
    <t>Всего расходов</t>
  </si>
  <si>
    <t>Доходы от управления</t>
  </si>
  <si>
    <t>в т.ч. ОДН электроснабжения</t>
  </si>
  <si>
    <t>Прочие доходы</t>
  </si>
  <si>
    <t>Финансовый результат (остаток)</t>
  </si>
  <si>
    <t>Задолженность населения за услуги ЖКХ по состоянию на 01.01.15г.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</si>
</sst>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1" fillId="2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textRotation="90"/>
    </xf>
    <xf numFmtId="0" fontId="1" fillId="2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textRotation="90"/>
    </xf>
    <xf numFmtId="0" fontId="1" fillId="2" borderId="5" xfId="0" applyFont="1" applyFill="1" applyBorder="1" applyAlignment="1">
      <alignment/>
    </xf>
    <xf numFmtId="0" fontId="0" fillId="0" borderId="5" xfId="0" applyBorder="1" applyAlignment="1">
      <alignment horizontal="center" textRotation="90"/>
    </xf>
    <xf numFmtId="0" fontId="1" fillId="2" borderId="5" xfId="0" applyFont="1" applyFill="1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6" xfId="0" applyBorder="1" applyAlignment="1">
      <alignment horizontal="center" textRotation="90"/>
    </xf>
    <xf numFmtId="0" fontId="0" fillId="0" borderId="6" xfId="0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textRotation="90"/>
    </xf>
    <xf numFmtId="0" fontId="1" fillId="2" borderId="5" xfId="0" applyFont="1" applyFill="1" applyBorder="1" applyAlignment="1">
      <alignment wrapText="1"/>
    </xf>
    <xf numFmtId="0" fontId="0" fillId="3" borderId="5" xfId="0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J49" sqref="J49"/>
    </sheetView>
  </sheetViews>
  <sheetFormatPr defaultColWidth="9.00390625" defaultRowHeight="12.75"/>
  <cols>
    <col min="1" max="1" width="5.625" style="0" customWidth="1"/>
    <col min="2" max="2" width="51.375" style="0" customWidth="1"/>
    <col min="5" max="5" width="0.12890625" style="0" customWidth="1"/>
    <col min="6" max="6" width="12.25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6"/>
      <c r="E3" s="6"/>
      <c r="F3" s="5" t="s">
        <v>5</v>
      </c>
    </row>
    <row r="4" spans="1:6" ht="65.25" customHeight="1">
      <c r="A4" s="7"/>
      <c r="B4" s="8"/>
      <c r="C4" s="9" t="s">
        <v>6</v>
      </c>
      <c r="D4" s="9" t="s">
        <v>7</v>
      </c>
      <c r="E4" s="10" t="s">
        <v>8</v>
      </c>
      <c r="F4" s="8"/>
    </row>
    <row r="5" spans="1:6" ht="12.75">
      <c r="A5" s="11"/>
      <c r="B5" s="12"/>
      <c r="C5" s="13"/>
      <c r="D5" s="13"/>
      <c r="E5" s="13"/>
      <c r="F5" s="13">
        <v>3.9</v>
      </c>
    </row>
    <row r="6" spans="1:6" ht="12.75">
      <c r="A6" s="11" t="s">
        <v>9</v>
      </c>
      <c r="B6" s="12" t="s">
        <v>10</v>
      </c>
      <c r="C6" s="13"/>
      <c r="D6" s="13"/>
      <c r="E6" s="13"/>
      <c r="F6" s="13"/>
    </row>
    <row r="7" spans="1:6" ht="12.75">
      <c r="A7" s="4" t="s">
        <v>11</v>
      </c>
      <c r="B7" s="14" t="s">
        <v>12</v>
      </c>
      <c r="C7" s="15"/>
      <c r="D7" s="15"/>
      <c r="E7" s="15"/>
      <c r="F7" s="16"/>
    </row>
    <row r="8" spans="1:6" ht="12.75">
      <c r="A8" s="7"/>
      <c r="B8" s="13" t="s">
        <v>13</v>
      </c>
      <c r="C8" s="16">
        <v>3</v>
      </c>
      <c r="D8" s="16">
        <v>33</v>
      </c>
      <c r="E8" s="17">
        <v>33</v>
      </c>
      <c r="F8" s="18">
        <f>E8*F5</f>
        <v>128.7</v>
      </c>
    </row>
    <row r="9" spans="1:6" ht="12.75">
      <c r="A9" s="19" t="s">
        <v>14</v>
      </c>
      <c r="B9" s="20" t="s">
        <v>15</v>
      </c>
      <c r="C9" s="21"/>
      <c r="D9" s="21"/>
      <c r="E9" s="21"/>
      <c r="F9" s="22"/>
    </row>
    <row r="10" spans="1:6" ht="12.75">
      <c r="A10" s="23"/>
      <c r="B10" s="13" t="s">
        <v>16</v>
      </c>
      <c r="C10" s="16">
        <v>1</v>
      </c>
      <c r="D10" s="16">
        <v>100</v>
      </c>
      <c r="E10" s="17">
        <v>100</v>
      </c>
      <c r="F10" s="18">
        <f>E10*F5</f>
        <v>390</v>
      </c>
    </row>
    <row r="11" spans="1:6" ht="12.75">
      <c r="A11" s="23"/>
      <c r="B11" s="24" t="s">
        <v>17</v>
      </c>
      <c r="C11" s="16"/>
      <c r="D11" s="16"/>
      <c r="E11" s="17"/>
      <c r="F11" s="18"/>
    </row>
    <row r="12" spans="1:6" ht="12.75">
      <c r="A12" s="23"/>
      <c r="B12" s="13" t="s">
        <v>13</v>
      </c>
      <c r="C12" s="16">
        <v>1</v>
      </c>
      <c r="D12" s="16">
        <v>11</v>
      </c>
      <c r="E12" s="17">
        <v>11</v>
      </c>
      <c r="F12" s="18">
        <f>E12*F5</f>
        <v>42.9</v>
      </c>
    </row>
    <row r="13" spans="1:6" ht="12.75">
      <c r="A13" s="25" t="s">
        <v>18</v>
      </c>
      <c r="B13" s="24" t="s">
        <v>19</v>
      </c>
      <c r="C13" s="16"/>
      <c r="D13" s="16"/>
      <c r="E13" s="17"/>
      <c r="F13" s="18"/>
    </row>
    <row r="14" spans="1:6" ht="12.75">
      <c r="A14" s="25"/>
      <c r="B14" s="13" t="s">
        <v>20</v>
      </c>
      <c r="C14" s="16">
        <v>0.25</v>
      </c>
      <c r="D14" s="16">
        <v>6.25</v>
      </c>
      <c r="E14" s="17">
        <v>6.25</v>
      </c>
      <c r="F14" s="18">
        <f>E14*F5</f>
        <v>24.375</v>
      </c>
    </row>
    <row r="15" spans="1:6" ht="25.5">
      <c r="A15" s="19" t="s">
        <v>21</v>
      </c>
      <c r="B15" s="26" t="s">
        <v>22</v>
      </c>
      <c r="C15" s="16"/>
      <c r="D15" s="16"/>
      <c r="E15" s="17"/>
      <c r="F15" s="18"/>
    </row>
    <row r="16" spans="1:6" ht="12.75">
      <c r="A16" s="23"/>
      <c r="B16" s="27" t="s">
        <v>23</v>
      </c>
      <c r="C16" s="28">
        <v>5</v>
      </c>
      <c r="D16" s="28">
        <v>31.7</v>
      </c>
      <c r="E16" s="29">
        <v>1577.19</v>
      </c>
      <c r="F16" s="30">
        <f>E16*F5</f>
        <v>6151.041</v>
      </c>
    </row>
    <row r="17" spans="1:6" ht="12.75">
      <c r="A17" s="23"/>
      <c r="B17" s="31" t="s">
        <v>24</v>
      </c>
      <c r="C17" s="32">
        <v>5</v>
      </c>
      <c r="D17" s="32">
        <v>51.8</v>
      </c>
      <c r="E17" s="33"/>
      <c r="F17" s="34"/>
    </row>
    <row r="18" spans="1:6" ht="12.75">
      <c r="A18" s="23"/>
      <c r="B18" s="35" t="s">
        <v>25</v>
      </c>
      <c r="C18" s="36">
        <v>5</v>
      </c>
      <c r="D18" s="36">
        <v>74.25</v>
      </c>
      <c r="E18" s="33"/>
      <c r="F18" s="34"/>
    </row>
    <row r="19" spans="1:6" ht="12.75">
      <c r="A19" s="23"/>
      <c r="B19" s="37" t="s">
        <v>26</v>
      </c>
      <c r="C19" s="38">
        <v>1.6</v>
      </c>
      <c r="D19" s="38">
        <v>99.95</v>
      </c>
      <c r="E19" s="33"/>
      <c r="F19" s="34"/>
    </row>
    <row r="20" spans="1:6" ht="12.75">
      <c r="A20" s="23"/>
      <c r="B20" s="13" t="s">
        <v>27</v>
      </c>
      <c r="C20" s="16">
        <v>0.2</v>
      </c>
      <c r="D20" s="16">
        <v>52</v>
      </c>
      <c r="E20" s="33"/>
      <c r="F20" s="34"/>
    </row>
    <row r="21" spans="1:6" ht="12.75">
      <c r="A21" s="23"/>
      <c r="B21" s="37" t="s">
        <v>28</v>
      </c>
      <c r="C21" s="38">
        <v>0.6</v>
      </c>
      <c r="D21" s="38">
        <v>57.81</v>
      </c>
      <c r="E21" s="33"/>
      <c r="F21" s="34"/>
    </row>
    <row r="22" spans="1:6" ht="12.75">
      <c r="A22" s="23"/>
      <c r="B22" s="13" t="s">
        <v>29</v>
      </c>
      <c r="C22" s="16">
        <v>2</v>
      </c>
      <c r="D22" s="16">
        <v>8.94</v>
      </c>
      <c r="E22" s="33"/>
      <c r="F22" s="34"/>
    </row>
    <row r="23" spans="1:6" ht="12.75">
      <c r="A23" s="23"/>
      <c r="B23" s="37" t="s">
        <v>30</v>
      </c>
      <c r="C23" s="38">
        <v>7</v>
      </c>
      <c r="D23" s="38">
        <v>650.33</v>
      </c>
      <c r="E23" s="33"/>
      <c r="F23" s="34"/>
    </row>
    <row r="24" spans="1:6" ht="12.75">
      <c r="A24" s="23"/>
      <c r="B24" s="13" t="s">
        <v>31</v>
      </c>
      <c r="C24" s="16">
        <v>3</v>
      </c>
      <c r="D24" s="16">
        <v>474.05</v>
      </c>
      <c r="E24" s="33"/>
      <c r="F24" s="34"/>
    </row>
    <row r="25" spans="1:6" ht="12.75">
      <c r="A25" s="23"/>
      <c r="B25" s="39" t="s">
        <v>32</v>
      </c>
      <c r="C25" s="16">
        <v>2</v>
      </c>
      <c r="D25" s="16">
        <v>15.69</v>
      </c>
      <c r="E25" s="33"/>
      <c r="F25" s="34"/>
    </row>
    <row r="26" spans="1:6" ht="12.75">
      <c r="A26" s="23"/>
      <c r="B26" s="39" t="s">
        <v>33</v>
      </c>
      <c r="C26" s="16">
        <v>7</v>
      </c>
      <c r="D26" s="16">
        <v>39.45</v>
      </c>
      <c r="E26" s="33"/>
      <c r="F26" s="34"/>
    </row>
    <row r="27" spans="1:6" ht="12.75">
      <c r="A27" s="40"/>
      <c r="B27" s="39" t="s">
        <v>34</v>
      </c>
      <c r="C27" s="16">
        <v>2</v>
      </c>
      <c r="D27" s="16">
        <v>21.22</v>
      </c>
      <c r="E27" s="41"/>
      <c r="F27" s="42"/>
    </row>
    <row r="28" spans="1:6" ht="12.75">
      <c r="A28" s="19"/>
      <c r="B28" s="43" t="s">
        <v>35</v>
      </c>
      <c r="C28" s="16"/>
      <c r="D28" s="16"/>
      <c r="E28" s="17"/>
      <c r="F28" s="18"/>
    </row>
    <row r="29" spans="1:6" ht="12.75">
      <c r="A29" s="40"/>
      <c r="B29" s="44" t="s">
        <v>36</v>
      </c>
      <c r="C29" s="38">
        <v>2</v>
      </c>
      <c r="D29" s="38">
        <v>26</v>
      </c>
      <c r="E29" s="45">
        <v>26</v>
      </c>
      <c r="F29" s="18">
        <v>26</v>
      </c>
    </row>
    <row r="30" spans="1:6" ht="12.75">
      <c r="A30" s="19" t="s">
        <v>37</v>
      </c>
      <c r="B30" s="46" t="s">
        <v>38</v>
      </c>
      <c r="C30" s="16"/>
      <c r="D30" s="16"/>
      <c r="E30" s="17"/>
      <c r="F30" s="18"/>
    </row>
    <row r="31" spans="1:6" ht="12.75">
      <c r="A31" s="40"/>
      <c r="B31" s="39" t="s">
        <v>39</v>
      </c>
      <c r="C31" s="16">
        <v>1</v>
      </c>
      <c r="D31" s="16">
        <v>35</v>
      </c>
      <c r="E31" s="17">
        <v>35</v>
      </c>
      <c r="F31" s="18">
        <f>E31*F5</f>
        <v>136.5</v>
      </c>
    </row>
    <row r="32" spans="1:6" ht="12.75">
      <c r="A32" s="19" t="s">
        <v>40</v>
      </c>
      <c r="B32" s="43" t="s">
        <v>41</v>
      </c>
      <c r="C32" s="16"/>
      <c r="D32" s="16"/>
      <c r="E32" s="17"/>
      <c r="F32" s="18"/>
    </row>
    <row r="33" spans="1:6" ht="12.75">
      <c r="A33" s="23"/>
      <c r="B33" s="47" t="s">
        <v>42</v>
      </c>
      <c r="C33" s="16">
        <v>1</v>
      </c>
      <c r="D33" s="16">
        <v>30</v>
      </c>
      <c r="E33" s="17">
        <v>30</v>
      </c>
      <c r="F33" s="18">
        <f>E33*F5</f>
        <v>117</v>
      </c>
    </row>
    <row r="34" spans="1:6" ht="12.75">
      <c r="A34" s="23"/>
      <c r="B34" s="46" t="s">
        <v>43</v>
      </c>
      <c r="C34" s="48"/>
      <c r="D34" s="16"/>
      <c r="E34" s="17"/>
      <c r="F34" s="18"/>
    </row>
    <row r="35" spans="1:6" ht="12.75">
      <c r="A35" s="40"/>
      <c r="B35" s="39" t="s">
        <v>44</v>
      </c>
      <c r="C35" s="48">
        <v>3</v>
      </c>
      <c r="D35" s="16">
        <v>53</v>
      </c>
      <c r="E35" s="17"/>
      <c r="F35" s="18">
        <v>63</v>
      </c>
    </row>
    <row r="36" spans="1:6" ht="12.75">
      <c r="A36" s="19" t="s">
        <v>45</v>
      </c>
      <c r="B36" s="46" t="s">
        <v>43</v>
      </c>
      <c r="C36" s="48"/>
      <c r="D36" s="16"/>
      <c r="E36" s="17"/>
      <c r="F36" s="18"/>
    </row>
    <row r="37" spans="1:6" ht="12.75">
      <c r="A37" s="40"/>
      <c r="B37" s="39" t="s">
        <v>13</v>
      </c>
      <c r="C37" s="48">
        <v>3</v>
      </c>
      <c r="D37" s="16">
        <v>36</v>
      </c>
      <c r="E37" s="17">
        <v>36</v>
      </c>
      <c r="F37" s="18">
        <f>E37*F5</f>
        <v>140.4</v>
      </c>
    </row>
    <row r="38" spans="1:6" ht="12.75">
      <c r="A38" s="49"/>
      <c r="B38" s="50"/>
      <c r="C38" s="13"/>
      <c r="D38" s="51"/>
      <c r="E38" s="17"/>
      <c r="F38" s="18"/>
    </row>
    <row r="39" spans="1:6" ht="12.75">
      <c r="A39" s="12" t="s">
        <v>46</v>
      </c>
      <c r="B39" s="52" t="s">
        <v>47</v>
      </c>
      <c r="C39" s="53"/>
      <c r="D39" s="13"/>
      <c r="E39" s="13"/>
      <c r="F39" s="54"/>
    </row>
    <row r="40" spans="1:6" ht="12.75">
      <c r="A40" s="55"/>
      <c r="B40" s="56" t="s">
        <v>48</v>
      </c>
      <c r="C40" s="56"/>
      <c r="D40" s="56"/>
      <c r="E40" s="57"/>
      <c r="F40" s="54">
        <v>38653</v>
      </c>
    </row>
    <row r="41" spans="1:6" ht="12.75">
      <c r="A41" s="58"/>
      <c r="B41" s="59" t="s">
        <v>49</v>
      </c>
      <c r="C41" s="60"/>
      <c r="D41" s="60"/>
      <c r="E41" s="61"/>
      <c r="F41" s="54">
        <v>22569</v>
      </c>
    </row>
    <row r="42" spans="1:6" ht="12.75">
      <c r="A42" s="58"/>
      <c r="B42" s="59" t="s">
        <v>50</v>
      </c>
      <c r="C42" s="60"/>
      <c r="D42" s="60"/>
      <c r="E42" s="61"/>
      <c r="F42" s="54">
        <v>18511</v>
      </c>
    </row>
    <row r="43" spans="1:6" ht="12.75">
      <c r="A43" s="62"/>
      <c r="B43" s="63" t="s">
        <v>51</v>
      </c>
      <c r="C43" s="56"/>
      <c r="D43" s="56"/>
      <c r="E43" s="57"/>
      <c r="F43" s="54">
        <v>2637</v>
      </c>
    </row>
    <row r="44" spans="1:6" ht="12.75">
      <c r="A44" s="62"/>
      <c r="B44" s="64" t="s">
        <v>52</v>
      </c>
      <c r="C44" s="65"/>
      <c r="D44" s="65"/>
      <c r="E44" s="66"/>
      <c r="F44" s="54">
        <v>8095</v>
      </c>
    </row>
    <row r="45" spans="1:6" ht="12.75">
      <c r="A45" s="62"/>
      <c r="B45" s="64" t="s">
        <v>53</v>
      </c>
      <c r="C45" s="65"/>
      <c r="D45" s="66"/>
      <c r="E45" s="67"/>
      <c r="F45" s="54">
        <v>1019</v>
      </c>
    </row>
    <row r="46" spans="1:6" ht="12.75">
      <c r="A46" s="62"/>
      <c r="B46" s="64" t="s">
        <v>54</v>
      </c>
      <c r="C46" s="65"/>
      <c r="D46" s="65"/>
      <c r="E46" s="66"/>
      <c r="F46" s="54">
        <v>13650</v>
      </c>
    </row>
    <row r="47" spans="1:6" ht="12.75">
      <c r="A47" s="62"/>
      <c r="B47" s="63" t="s">
        <v>55</v>
      </c>
      <c r="C47" s="56"/>
      <c r="D47" s="56"/>
      <c r="E47" s="57"/>
      <c r="F47" s="54">
        <v>17062</v>
      </c>
    </row>
    <row r="48" spans="1:6" ht="12.75">
      <c r="A48" s="62"/>
      <c r="B48" s="63" t="s">
        <v>56</v>
      </c>
      <c r="C48" s="56"/>
      <c r="D48" s="56"/>
      <c r="E48" s="57"/>
      <c r="F48" s="54">
        <v>12193</v>
      </c>
    </row>
    <row r="49" spans="1:6" ht="12.75">
      <c r="A49" s="62"/>
      <c r="B49" s="68" t="s">
        <v>57</v>
      </c>
      <c r="C49" s="69"/>
      <c r="D49" s="69"/>
      <c r="E49" s="70"/>
      <c r="F49" s="54">
        <f>SUM(F8:F48)</f>
        <v>141608.916</v>
      </c>
    </row>
    <row r="50" spans="1:6" ht="12.75">
      <c r="A50" s="71"/>
      <c r="B50" s="72" t="s">
        <v>58</v>
      </c>
      <c r="C50" s="73"/>
      <c r="D50" s="73"/>
      <c r="E50" s="74"/>
      <c r="F50" s="54">
        <v>175871</v>
      </c>
    </row>
    <row r="51" spans="1:6" ht="12.75">
      <c r="A51" s="71"/>
      <c r="B51" s="75" t="s">
        <v>59</v>
      </c>
      <c r="C51" s="76"/>
      <c r="D51" s="76"/>
      <c r="E51" s="77"/>
      <c r="F51" s="54">
        <v>7513</v>
      </c>
    </row>
    <row r="52" spans="1:6" ht="12.75">
      <c r="A52" s="71"/>
      <c r="B52" s="78" t="s">
        <v>60</v>
      </c>
      <c r="C52" s="79"/>
      <c r="D52" s="79"/>
      <c r="E52" s="77"/>
      <c r="F52" s="54">
        <v>3000</v>
      </c>
    </row>
    <row r="53" spans="1:6" ht="12.75">
      <c r="A53" s="13"/>
      <c r="B53" s="80" t="s">
        <v>61</v>
      </c>
      <c r="C53" s="81"/>
      <c r="D53" s="81"/>
      <c r="E53" s="82"/>
      <c r="F53" s="54">
        <f>(F52+F50)-F49</f>
        <v>37262.084</v>
      </c>
    </row>
    <row r="54" spans="1:6" ht="12.75">
      <c r="A54" s="13"/>
      <c r="B54" s="83" t="s">
        <v>62</v>
      </c>
      <c r="C54" s="84"/>
      <c r="D54" s="85"/>
      <c r="E54" s="13"/>
      <c r="F54" s="86">
        <v>5591</v>
      </c>
    </row>
  </sheetData>
  <mergeCells count="31">
    <mergeCell ref="B54:D54"/>
    <mergeCell ref="B49:E49"/>
    <mergeCell ref="B50:E50"/>
    <mergeCell ref="B52:D52"/>
    <mergeCell ref="B53:E53"/>
    <mergeCell ref="B45:D45"/>
    <mergeCell ref="B46:E46"/>
    <mergeCell ref="B47:E47"/>
    <mergeCell ref="B48:E48"/>
    <mergeCell ref="B41:E41"/>
    <mergeCell ref="B42:E42"/>
    <mergeCell ref="B43:E43"/>
    <mergeCell ref="B44:E44"/>
    <mergeCell ref="A32:A35"/>
    <mergeCell ref="A36:A37"/>
    <mergeCell ref="B39:C39"/>
    <mergeCell ref="B40:E40"/>
    <mergeCell ref="E16:E27"/>
    <mergeCell ref="F16:F27"/>
    <mergeCell ref="A28:A29"/>
    <mergeCell ref="A30:A31"/>
    <mergeCell ref="A7:A8"/>
    <mergeCell ref="A9:A12"/>
    <mergeCell ref="A13:A14"/>
    <mergeCell ref="A15:A27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2015-02-25T06:25:09Z</dcterms:created>
  <dcterms:modified xsi:type="dcterms:W3CDTF">2015-02-25T06:25:58Z</dcterms:modified>
  <cp:category/>
  <cp:version/>
  <cp:contentType/>
  <cp:contentStatus/>
</cp:coreProperties>
</file>